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30" yWindow="570" windowWidth="22695" windowHeight="8895"/>
  </bookViews>
  <sheets>
    <sheet name="Все года" sheetId="1" r:id="rId1"/>
  </sheets>
  <definedNames>
    <definedName name="_xlnm.Print_Titles" localSheetId="0">'Все года'!$8:$8</definedName>
  </definedNames>
  <calcPr calcId="145621"/>
</workbook>
</file>

<file path=xl/calcChain.xml><?xml version="1.0" encoding="utf-8"?>
<calcChain xmlns="http://schemas.openxmlformats.org/spreadsheetml/2006/main">
  <c r="AM51" i="1" l="1"/>
  <c r="AM65" i="1"/>
  <c r="AM26" i="1"/>
  <c r="AM27" i="1"/>
  <c r="AM43" i="1"/>
  <c r="AR65" i="1"/>
  <c r="AM92" i="1" l="1"/>
  <c r="AI92" i="1" l="1"/>
  <c r="U92" i="1"/>
  <c r="AI29" i="1" l="1"/>
  <c r="U29" i="1"/>
</calcChain>
</file>

<file path=xl/sharedStrings.xml><?xml version="1.0" encoding="utf-8"?>
<sst xmlns="http://schemas.openxmlformats.org/spreadsheetml/2006/main" count="563" uniqueCount="144">
  <si>
    <t>Сумма</t>
  </si>
  <si>
    <t>Сумма (Ф)</t>
  </si>
  <si>
    <t>Сумма (Р)</t>
  </si>
  <si>
    <t>Сумма (М)</t>
  </si>
  <si>
    <t>Сумма (П)</t>
  </si>
  <si>
    <t>Раздел</t>
  </si>
  <si>
    <t>Подраздел</t>
  </si>
  <si>
    <t>Целевая статья</t>
  </si>
  <si>
    <t>Вид расходов</t>
  </si>
  <si>
    <t>Рз</t>
  </si>
  <si>
    <t>ПР</t>
  </si>
  <si>
    <t>ЦСР</t>
  </si>
  <si>
    <t>ВР</t>
  </si>
  <si>
    <t>Наименование</t>
  </si>
  <si>
    <t>2023 г.</t>
  </si>
  <si>
    <t>2023 г. (Ф)</t>
  </si>
  <si>
    <t>2023 г. (Р)</t>
  </si>
  <si>
    <t>2023 г. (М)</t>
  </si>
  <si>
    <t>2024 г.</t>
  </si>
  <si>
    <t>ОБЩЕГОСУДАРСТВЕННЫЕ ВОПРОСЫ</t>
  </si>
  <si>
    <t>01</t>
  </si>
  <si>
    <t>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</si>
  <si>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</si>
  <si>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</si>
  <si>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Расходы на выплаты по оплате труда работников органов местного самоуправления Милютинского сельского поселения</t>
  </si>
  <si>
    <t>06.2.00.00110</t>
  </si>
  <si>
    <t>Расходы на выплаты по оплате труда работников органов местного самоуправления Милютинского сельского поселения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</si>
  <si>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100</t>
  </si>
  <si>
    <t>Расходы на обеспечение функций органов местного самоуправления Милютинского сельского поселения</t>
  </si>
  <si>
    <t>06.2.00.00190</t>
  </si>
  <si>
    <t>Расходы на обеспечение функций органов местного самоуправления Милютинского сельского поселения (Закупка товаров, работ и услуг для обеспечения государственных (муниципальных) нужд)</t>
  </si>
  <si>
    <t>200</t>
  </si>
  <si>
    <t>Расходы на обеспечение функций органов местного самоуправления Милютинского сельского поселения (Иные бюджетные ассигнования)</t>
  </si>
  <si>
    <t>800</t>
  </si>
  <si>
    <t>Субвенция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</t>
  </si>
  <si>
    <t>06.2.00.72390</t>
  </si>
  <si>
    <t>Субвенция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 (Закупка товаров, работ и услуг для обеспечения государственных (муниципальных) нужд)</t>
  </si>
  <si>
    <t>Другие общегосударственные вопросы</t>
  </si>
  <si>
    <t>13</t>
  </si>
  <si>
    <t>Официальная публикация нормативных правовых актов Милютинского сельского поселения, проектов правовых актов Милютинского сельского поселения и иных информационных материалов</t>
  </si>
  <si>
    <t>06.2.00.27050</t>
  </si>
  <si>
    <t>Официальная публикация нормативных правовых актов Милютинского сельского поселения, проектов правовых актов Милютинского сельского поселения и иных информационных материалов (Закупка товаров, работ и услуг для обеспечения государственных (муниципальных) нужд)</t>
  </si>
  <si>
    <t>Прочие расходы</t>
  </si>
  <si>
    <t>06.2.00.27060</t>
  </si>
  <si>
    <t>Прочие расходы (Закупка товаров, работ и услуг для обеспечения государственных (муниципальных) нужд)</t>
  </si>
  <si>
    <t>Прочие расходы (Иные бюджетные ассигнования)</t>
  </si>
  <si>
    <t>Мероприятия по антитерростической защищенности объектов социальной сферы</t>
  </si>
  <si>
    <t>08.2.00.27100</t>
  </si>
  <si>
    <t>Мероприятия по антитерростической защищенности объектов социальной сферы (Закупка товаров, работ и услуг для обеспечения государственных (муниципальных) нужд)</t>
  </si>
  <si>
    <t>Условно утвержденные расходы</t>
  </si>
  <si>
    <t>99.3.00.90110</t>
  </si>
  <si>
    <t>Условно утвержденные расходы (Иные бюджетные ассигнования)</t>
  </si>
  <si>
    <t>НАЦИОНАЛЬНАЯ БЕЗОПАСНОСТЬ И ПРАВООХРАНИТЕЛЬНАЯ ДЕЯТЕЛЬНОСТЬ</t>
  </si>
  <si>
    <t>03</t>
  </si>
  <si>
    <t>Обеспечение пожарной безопасности</t>
  </si>
  <si>
    <t>10</t>
  </si>
  <si>
    <t>Мероприятия по обеспечению пожарной безопасности</t>
  </si>
  <si>
    <t>09.1.00.27110</t>
  </si>
  <si>
    <t>Мероприятия по обеспечению пожарной безопасности (Закупка товаров, работ и услуг для обеспечения государственных (муниципальных) нужд)</t>
  </si>
  <si>
    <t>НАЦИОНАЛЬНАЯ ЭКОНОМИКА</t>
  </si>
  <si>
    <t>Дорожное хозяйство (дорожные фонды)</t>
  </si>
  <si>
    <t>09</t>
  </si>
  <si>
    <t>Расходы на содержание автомобильных дорог общего пользования местного значения</t>
  </si>
  <si>
    <t>01.1.00.27010</t>
  </si>
  <si>
    <t>Расходы на содержание автомобильных дорог общего пользования местного значения (Закупка товаров, работ и услуг для обеспечения государственных (муниципальных) нужд)</t>
  </si>
  <si>
    <t>Другие вопросы в области национальной экономики</t>
  </si>
  <si>
    <t>12</t>
  </si>
  <si>
    <t>ЖИЛИЩНО-КОММУНАЛЬНОЕ ХОЗЯЙСТВО</t>
  </si>
  <si>
    <t>05</t>
  </si>
  <si>
    <t>Жилищное хозяйство</t>
  </si>
  <si>
    <t>Обеспечение мероприятий по развитию жилищного хозяйства</t>
  </si>
  <si>
    <t>07.1.00.27080</t>
  </si>
  <si>
    <t>Обеспечение мероприятий по развитию жилищного хозяйства (Закупка товаров, работ и услуг для обеспечения государственных (муниципальных) нужд)</t>
  </si>
  <si>
    <t>Коммунальное хозяйство</t>
  </si>
  <si>
    <t>02</t>
  </si>
  <si>
    <t>Обеспечение мероприятий по развитию жилищного хозяйства (Иные бюджетные ассигнования)</t>
  </si>
  <si>
    <t>Благоустройство</t>
  </si>
  <si>
    <t>Реализация мероприятий по формированию современной городской среды в части благоустройства дворовых территорий</t>
  </si>
  <si>
    <t>04.1.00.27230</t>
  </si>
  <si>
    <t>Реализация мероприятий по формированию современной городской среды в части благоустройства дворовых территорий (Закупка товаров, работ и услуг для обеспечения государственных (муниципальных) нужд)</t>
  </si>
  <si>
    <t>Реализация мероприятий по формированию городской среды в части благоустройства общественных территорий</t>
  </si>
  <si>
    <t>04.2.F2.55551</t>
  </si>
  <si>
    <t>Реализация мероприятий по формированию городской среды в части благоустройства общественных территорий (Закупка товаров, работ и услуг для обеспечения государственных (муниципальных) нужд)</t>
  </si>
  <si>
    <t>Реализация комплекса энергосберегающих мероприятий</t>
  </si>
  <si>
    <t>05.1.00.27030</t>
  </si>
  <si>
    <t>Реализация комплекса энергосберегающих мероприятий (Закупка товаров, работ и услуг для обеспечения государственных (муниципальных) нужд)</t>
  </si>
  <si>
    <t>Расходы на осуществление мероприятий по охране окружающей среды</t>
  </si>
  <si>
    <t>10.1.00.27140</t>
  </si>
  <si>
    <t>Расходы на осуществление мероприятий по охране окружающей среды (Закупка товаров, работ и услуг для обеспечения государственных (муниципальных) нужд)</t>
  </si>
  <si>
    <t>Мероприятия по озеленению территории сельского поселения</t>
  </si>
  <si>
    <t>12.1.00.27160</t>
  </si>
  <si>
    <t>Мероприятия по озеленению территории сельского поселения (Закупка товаров, работ и услуг для обеспечения государственных (муниципальных) нужд)</t>
  </si>
  <si>
    <t>Расходы на осуществление мероприятий по содержанию кладбищ</t>
  </si>
  <si>
    <t>12.2.00.27170</t>
  </si>
  <si>
    <t>Расходы на осуществление мероприятий по содержанию кладбищ (Закупка товаров, работ и услуг для обеспечения государственных (муниципальных) нужд)</t>
  </si>
  <si>
    <t>Расходы на осуществление прочих мероприятий по благоустройству</t>
  </si>
  <si>
    <t>12.3.00.27180</t>
  </si>
  <si>
    <t>Расходы на осуществление прочих мероприятий по благоустройству (Закупка товаров, работ и услуг для обеспечения государственных (муниципальных) нужд)</t>
  </si>
  <si>
    <t>Организация проведения оплачиваемых общественных работ</t>
  </si>
  <si>
    <t>12.3.00.27210</t>
  </si>
  <si>
    <t>Организация проведения оплачиваемых общественных работ (Иные бюджетные ассигнования)</t>
  </si>
  <si>
    <t>Организация временного трудоустройства несовершеннолетних граждан в возрасте от 14 до 18 лет в свободное от учебы время, безработных граждан, испытывающих трудности в поиске работы, безработных граждан в возрасте от 18 до 20 лет, имеющих среднее профессиональное образование</t>
  </si>
  <si>
    <t>12.3.00.27220</t>
  </si>
  <si>
    <t>Организация временного трудоустройства несовершеннолетних граждан в возрасте от 14 до 18 лет в свободное от учебы время, безработных граждан, испытывающих трудности в поиске работы, безработных граждан в возрасте от 18 до 20 лет, имеющих среднее профессиональное образование (Иные бюджетные ассигнования)</t>
  </si>
  <si>
    <t>Расходы на осуществление мероприятий по организации уличного освещения</t>
  </si>
  <si>
    <t>12.4.00.27190</t>
  </si>
  <si>
    <t>Расходы на осуществление мероприятий по организации уличного освещения (Закупка товаров, работ и услуг для обеспечения государственных (муниципальных) нужд)</t>
  </si>
  <si>
    <t>ОХРАНА ОКРУЖАЮЩЕЙ СРЕДЫ</t>
  </si>
  <si>
    <t>06</t>
  </si>
  <si>
    <t>Другие вопросы в области охраны окружающей среды</t>
  </si>
  <si>
    <t>ОБРАЗОВАНИЕ</t>
  </si>
  <si>
    <t>07</t>
  </si>
  <si>
    <t>Профессиональная подготовка, переподготовка и повышение квалификации</t>
  </si>
  <si>
    <t>Обеспечение дополнительного профессионального образования лиц, замещающих выборные должности, муниципальных служащих</t>
  </si>
  <si>
    <t>06.1.00.27040</t>
  </si>
  <si>
    <t>Обеспечение дополнительного профессионального образования лиц, замещающих выборные должности, муниципальных служащих (Закупка товаров, работ и услуг для обеспечения государственных (муниципальных) нужд)</t>
  </si>
  <si>
    <t>КУЛЬТУРА, КИНЕМАТОГРАФИЯ</t>
  </si>
  <si>
    <t>08</t>
  </si>
  <si>
    <t>Культура</t>
  </si>
  <si>
    <t>Расходы на обеспечение деятельности (оказание услуг) муниципальных учреждений Милютинского сельского поселения</t>
  </si>
  <si>
    <t>02.1.00.00590</t>
  </si>
  <si>
    <t>Расходы на обеспечение деятельности (оказание услуг) муниципальных учреждений Милютинского сельского поселения (Предоставление субсидий бюджетным, автономным учреждениям и иным некоммерческим организациям)</t>
  </si>
  <si>
    <t>600</t>
  </si>
  <si>
    <t>СОЦИАЛЬНАЯ ПОЛИТИКА</t>
  </si>
  <si>
    <t>Пенсионное обеспечение</t>
  </si>
  <si>
    <t>Расходы на выплату муниципальной пенсии за выслугу лет лицам, замещавшим муниципальные должности и должности муниципальной службы в Милютинском сельском поселении</t>
  </si>
  <si>
    <t>06.3.00.12010</t>
  </si>
  <si>
    <t>Расходы на выплату муниципальной пенсии за выслугу лет лицам, замещавшим муниципальные должности и должности муниципальной службы в Милютинском сельском поселении (Социальное обеспечение и иные выплаты населению)</t>
  </si>
  <si>
    <t>300</t>
  </si>
  <si>
    <t>ФИЗИЧЕСКАЯ КУЛЬТУРА И СПОРТ</t>
  </si>
  <si>
    <t>11</t>
  </si>
  <si>
    <t>Физическая культура</t>
  </si>
  <si>
    <t>Физкультурные и массовые спортивные мероприятия</t>
  </si>
  <si>
    <t>11.1.00.27150</t>
  </si>
  <si>
    <t>Физкультурные и массовые спортивные мероприятия (Закупка товаров, работ и услуг для обеспечения государственных (муниципальных) нужд)</t>
  </si>
  <si>
    <t>Всего</t>
  </si>
  <si>
    <t>Приложение 7 к Решению "О внесении изменений в решение "О бюджете Милютинского сельского поселения Милютинского района на 2022 год и на плановый период 2023 и 2024 годов"</t>
  </si>
  <si>
    <t>Распределение бюджетных ассигнований по разделам, подразделам, целевым статьям (муниципальным программам Милютинского сельского поселения и непрограммным направлениям деятельности), группам (подгруппам) видов расходов классификации расходов бюджета Милютинского сельского поселения Милютинского района на 2022 год и на плановый период 2023 и 2024 годов</t>
  </si>
  <si>
    <t>2022 г.</t>
  </si>
  <si>
    <t>НАЦИОНАЛЬНАЯ ОБОРОНА</t>
  </si>
  <si>
    <t>Мобилизационная и вневойсковая подготовка</t>
  </si>
  <si>
    <t>Субвенция бюджетам поселений на осуществление первичного воинского учета на территориях, где отсутствуют военные комиссариаты</t>
  </si>
  <si>
    <t>06.2.00.51180</t>
  </si>
  <si>
    <t>Субвенция бюджетам поселений на осуществление первичного воинского учета на территориях, где отсутствуют военные комиссариаты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</si>
</sst>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?"/>
  </numFmts>
  <fonts count="9" x14ac:knownFonts="1">
    <font>
      <sz val="11"/>
      <color indexed="8"/>
      <name val="Calibri"/>
      <family val="2"/>
      <scheme val="minor"/>
    </font>
    <font>
      <sz val="8"/>
      <color indexed="8"/>
      <name val="Arial Cyr"/>
    </font>
    <font>
      <b/>
      <sz val="14"/>
      <color indexed="0"/>
      <name val="Times New Roman"/>
    </font>
    <font>
      <b/>
      <sz val="12"/>
      <color indexed="0"/>
      <name val="Times New Roman"/>
    </font>
    <font>
      <sz val="12"/>
      <color indexed="0"/>
      <name val="Times New Roman"/>
    </font>
    <font>
      <b/>
      <sz val="14"/>
      <color indexed="0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3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164" fontId="2" fillId="2" borderId="1" xfId="0" applyNumberFormat="1" applyFont="1" applyFill="1" applyBorder="1" applyAlignment="1">
      <alignment horizontal="center" vertical="center" wrapText="1"/>
    </xf>
    <xf numFmtId="0" fontId="1" fillId="2" borderId="2" xfId="0" applyNumberFormat="1" applyFont="1" applyFill="1" applyBorder="1" applyAlignment="1">
      <alignment vertical="center"/>
    </xf>
    <xf numFmtId="49" fontId="3" fillId="2" borderId="2" xfId="0" applyNumberFormat="1" applyFont="1" applyFill="1" applyBorder="1" applyAlignment="1">
      <alignment horizontal="center" vertical="center" wrapText="1"/>
    </xf>
    <xf numFmtId="49" fontId="3" fillId="2" borderId="2" xfId="0" applyNumberFormat="1" applyFont="1" applyFill="1" applyBorder="1" applyAlignment="1">
      <alignment horizontal="justify" vertical="center" wrapText="1"/>
    </xf>
    <xf numFmtId="4" fontId="3" fillId="2" borderId="2" xfId="0" applyNumberFormat="1" applyFont="1" applyFill="1" applyBorder="1" applyAlignment="1">
      <alignment horizontal="right"/>
    </xf>
    <xf numFmtId="49" fontId="4" fillId="2" borderId="2" xfId="0" applyNumberFormat="1" applyFont="1" applyFill="1" applyBorder="1" applyAlignment="1">
      <alignment horizontal="justify"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4" fontId="4" fillId="2" borderId="2" xfId="0" applyNumberFormat="1" applyFont="1" applyFill="1" applyBorder="1" applyAlignment="1">
      <alignment horizontal="right"/>
    </xf>
    <xf numFmtId="164" fontId="4" fillId="2" borderId="2" xfId="0" applyNumberFormat="1" applyFont="1" applyFill="1" applyBorder="1" applyAlignment="1">
      <alignment horizontal="justify" vertical="center" wrapText="1"/>
    </xf>
    <xf numFmtId="164" fontId="2" fillId="2" borderId="1" xfId="0" applyNumberFormat="1" applyFont="1" applyFill="1" applyBorder="1" applyAlignment="1">
      <alignment vertical="center" wrapText="1"/>
    </xf>
    <xf numFmtId="164" fontId="5" fillId="2" borderId="1" xfId="0" applyNumberFormat="1" applyFont="1" applyFill="1" applyBorder="1" applyAlignment="1">
      <alignment horizontal="center" vertical="center" wrapText="1"/>
    </xf>
    <xf numFmtId="49" fontId="7" fillId="2" borderId="2" xfId="0" applyNumberFormat="1" applyFont="1" applyFill="1" applyBorder="1" applyAlignment="1">
      <alignment horizontal="justify" vertical="center" wrapText="1"/>
    </xf>
    <xf numFmtId="49" fontId="7" fillId="2" borderId="2" xfId="0" applyNumberFormat="1" applyFont="1" applyFill="1" applyBorder="1" applyAlignment="1">
      <alignment horizontal="center" vertical="center" wrapText="1"/>
    </xf>
    <xf numFmtId="4" fontId="7" fillId="2" borderId="2" xfId="0" applyNumberFormat="1" applyFont="1" applyFill="1" applyBorder="1" applyAlignment="1">
      <alignment horizontal="right"/>
    </xf>
    <xf numFmtId="49" fontId="8" fillId="2" borderId="2" xfId="0" applyNumberFormat="1" applyFont="1" applyFill="1" applyBorder="1" applyAlignment="1">
      <alignment horizontal="justify" vertical="center" wrapText="1"/>
    </xf>
    <xf numFmtId="49" fontId="8" fillId="2" borderId="2" xfId="0" applyNumberFormat="1" applyFont="1" applyFill="1" applyBorder="1" applyAlignment="1">
      <alignment horizontal="center" vertical="center" wrapText="1"/>
    </xf>
    <xf numFmtId="4" fontId="8" fillId="2" borderId="2" xfId="0" applyNumberFormat="1" applyFont="1" applyFill="1" applyBorder="1" applyAlignment="1">
      <alignment horizontal="right"/>
    </xf>
    <xf numFmtId="164" fontId="8" fillId="2" borderId="2" xfId="0" applyNumberFormat="1" applyFont="1" applyFill="1" applyBorder="1" applyAlignment="1">
      <alignment horizontal="justify" vertical="center" wrapText="1"/>
    </xf>
    <xf numFmtId="49" fontId="7" fillId="2" borderId="2" xfId="0" applyNumberFormat="1" applyFont="1" applyFill="1" applyBorder="1" applyAlignment="1">
      <alignment horizontal="center" vertical="center" wrapText="1"/>
    </xf>
    <xf numFmtId="164" fontId="6" fillId="2" borderId="1" xfId="0" applyNumberFormat="1" applyFont="1" applyFill="1" applyBorder="1" applyAlignment="1">
      <alignment horizontal="center" vertical="center" wrapText="1"/>
    </xf>
    <xf numFmtId="164" fontId="5" fillId="2" borderId="1" xfId="0" applyNumberFormat="1" applyFont="1" applyFill="1" applyBorder="1" applyAlignment="1">
      <alignment horizontal="center" vertical="center" wrapText="1"/>
    </xf>
    <xf numFmtId="4" fontId="0" fillId="0" borderId="0" xfId="0" applyNumberForma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S93"/>
  <sheetViews>
    <sheetView showGridLines="0" tabSelected="1" topLeftCell="B88" workbookViewId="0">
      <selection activeCell="AM52" sqref="AM52"/>
    </sheetView>
  </sheetViews>
  <sheetFormatPr defaultRowHeight="10.15" customHeight="1" x14ac:dyDescent="0.25"/>
  <cols>
    <col min="1" max="1" width="44.42578125" hidden="1" customWidth="1"/>
    <col min="2" max="2" width="44.42578125" customWidth="1"/>
    <col min="3" max="4" width="12.7109375" customWidth="1"/>
    <col min="5" max="5" width="16.7109375" customWidth="1"/>
    <col min="6" max="19" width="16.7109375" hidden="1" customWidth="1"/>
    <col min="20" max="20" width="12.7109375" customWidth="1"/>
    <col min="21" max="21" width="27.140625" customWidth="1"/>
    <col min="22" max="34" width="8" hidden="1"/>
    <col min="35" max="35" width="27.140625" customWidth="1"/>
    <col min="36" max="38" width="8" hidden="1"/>
    <col min="39" max="39" width="27.140625" customWidth="1"/>
    <col min="40" max="42" width="8" hidden="1"/>
    <col min="43" max="43" width="44.42578125" hidden="1" customWidth="1"/>
  </cols>
  <sheetData>
    <row r="1" spans="1:44" ht="99" customHeight="1" x14ac:dyDescent="0.25"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20" t="s">
        <v>136</v>
      </c>
      <c r="AJ1" s="20"/>
      <c r="AK1" s="20"/>
      <c r="AL1" s="20"/>
      <c r="AM1" s="20"/>
    </row>
    <row r="2" spans="1:44" ht="23.25" customHeight="1" x14ac:dyDescent="0.25">
      <c r="B2" s="21" t="s">
        <v>137</v>
      </c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  <c r="Q2" s="21"/>
      <c r="R2" s="21"/>
      <c r="S2" s="21"/>
      <c r="T2" s="21"/>
      <c r="U2" s="21"/>
      <c r="V2" s="21"/>
      <c r="W2" s="21"/>
      <c r="X2" s="21"/>
      <c r="Y2" s="21"/>
      <c r="Z2" s="21"/>
      <c r="AA2" s="21"/>
      <c r="AB2" s="21"/>
      <c r="AC2" s="21"/>
      <c r="AD2" s="21"/>
      <c r="AE2" s="21"/>
      <c r="AF2" s="21"/>
      <c r="AG2" s="21"/>
      <c r="AH2" s="21"/>
      <c r="AI2" s="21"/>
      <c r="AJ2" s="21"/>
      <c r="AK2" s="21"/>
      <c r="AL2" s="21"/>
      <c r="AM2" s="21"/>
    </row>
    <row r="3" spans="1:44" ht="27.75" customHeight="1" x14ac:dyDescent="0.25">
      <c r="B3" s="21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</row>
    <row r="4" spans="1:44" ht="30" customHeight="1" x14ac:dyDescent="0.25"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  <c r="AJ4" s="11"/>
      <c r="AK4" s="11"/>
      <c r="AL4" s="11"/>
      <c r="AM4" s="11"/>
    </row>
    <row r="5" spans="1:44" ht="17.25" customHeight="1" x14ac:dyDescent="0.25"/>
    <row r="6" spans="1:44" ht="26.25" customHeight="1" x14ac:dyDescent="0.25">
      <c r="B6" s="19" t="s">
        <v>13</v>
      </c>
      <c r="C6" s="19" t="s">
        <v>9</v>
      </c>
      <c r="D6" s="19" t="s">
        <v>10</v>
      </c>
      <c r="E6" s="19" t="s">
        <v>11</v>
      </c>
      <c r="F6" s="19" t="s">
        <v>11</v>
      </c>
      <c r="G6" s="19" t="s">
        <v>11</v>
      </c>
      <c r="H6" s="19" t="s">
        <v>11</v>
      </c>
      <c r="I6" s="19" t="s">
        <v>11</v>
      </c>
      <c r="J6" s="19" t="s">
        <v>11</v>
      </c>
      <c r="K6" s="19" t="s">
        <v>11</v>
      </c>
      <c r="L6" s="19" t="s">
        <v>11</v>
      </c>
      <c r="M6" s="19" t="s">
        <v>11</v>
      </c>
      <c r="N6" s="19" t="s">
        <v>11</v>
      </c>
      <c r="O6" s="19" t="s">
        <v>11</v>
      </c>
      <c r="P6" s="19" t="s">
        <v>11</v>
      </c>
      <c r="Q6" s="19" t="s">
        <v>11</v>
      </c>
      <c r="R6" s="19" t="s">
        <v>11</v>
      </c>
      <c r="S6" s="19" t="s">
        <v>11</v>
      </c>
      <c r="T6" s="19" t="s">
        <v>12</v>
      </c>
      <c r="U6" s="19" t="s">
        <v>138</v>
      </c>
      <c r="V6" s="19" t="s">
        <v>1</v>
      </c>
      <c r="W6" s="19" t="s">
        <v>2</v>
      </c>
      <c r="X6" s="19" t="s">
        <v>3</v>
      </c>
      <c r="Y6" s="19" t="s">
        <v>0</v>
      </c>
      <c r="Z6" s="19" t="s">
        <v>1</v>
      </c>
      <c r="AA6" s="19" t="s">
        <v>2</v>
      </c>
      <c r="AB6" s="19" t="s">
        <v>3</v>
      </c>
      <c r="AC6" s="19" t="s">
        <v>4</v>
      </c>
      <c r="AD6" s="19" t="s">
        <v>0</v>
      </c>
      <c r="AE6" s="19" t="s">
        <v>1</v>
      </c>
      <c r="AF6" s="19" t="s">
        <v>2</v>
      </c>
      <c r="AG6" s="19" t="s">
        <v>3</v>
      </c>
      <c r="AH6" s="19" t="s">
        <v>4</v>
      </c>
      <c r="AI6" s="19" t="s">
        <v>14</v>
      </c>
      <c r="AJ6" s="19" t="s">
        <v>15</v>
      </c>
      <c r="AK6" s="19" t="s">
        <v>16</v>
      </c>
      <c r="AL6" s="19" t="s">
        <v>17</v>
      </c>
      <c r="AM6" s="19" t="s">
        <v>18</v>
      </c>
    </row>
    <row r="7" spans="1:44" ht="19.899999999999999" customHeight="1" x14ac:dyDescent="0.25">
      <c r="A7" s="1"/>
      <c r="B7" s="19"/>
      <c r="C7" s="19" t="s">
        <v>5</v>
      </c>
      <c r="D7" s="19" t="s">
        <v>6</v>
      </c>
      <c r="E7" s="19" t="s">
        <v>7</v>
      </c>
      <c r="F7" s="19" t="s">
        <v>7</v>
      </c>
      <c r="G7" s="19" t="s">
        <v>7</v>
      </c>
      <c r="H7" s="19" t="s">
        <v>7</v>
      </c>
      <c r="I7" s="19" t="s">
        <v>7</v>
      </c>
      <c r="J7" s="19" t="s">
        <v>7</v>
      </c>
      <c r="K7" s="19" t="s">
        <v>7</v>
      </c>
      <c r="L7" s="19" t="s">
        <v>7</v>
      </c>
      <c r="M7" s="19" t="s">
        <v>7</v>
      </c>
      <c r="N7" s="19" t="s">
        <v>7</v>
      </c>
      <c r="O7" s="19" t="s">
        <v>7</v>
      </c>
      <c r="P7" s="19" t="s">
        <v>7</v>
      </c>
      <c r="Q7" s="19" t="s">
        <v>7</v>
      </c>
      <c r="R7" s="19" t="s">
        <v>7</v>
      </c>
      <c r="S7" s="19" t="s">
        <v>7</v>
      </c>
      <c r="T7" s="19" t="s">
        <v>8</v>
      </c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 t="s">
        <v>0</v>
      </c>
      <c r="AJ7" s="19" t="s">
        <v>1</v>
      </c>
      <c r="AK7" s="19" t="s">
        <v>2</v>
      </c>
      <c r="AL7" s="19" t="s">
        <v>3</v>
      </c>
      <c r="AM7" s="19" t="s">
        <v>0</v>
      </c>
      <c r="AN7" s="10"/>
      <c r="AO7" s="10"/>
      <c r="AP7" s="10"/>
      <c r="AQ7" s="10"/>
    </row>
    <row r="8" spans="1:44" ht="15" hidden="1" x14ac:dyDescent="0.25">
      <c r="A8" s="2"/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</row>
    <row r="9" spans="1:44" ht="34.15" customHeight="1" x14ac:dyDescent="0.25">
      <c r="A9" s="4" t="s">
        <v>19</v>
      </c>
      <c r="B9" s="4" t="s">
        <v>19</v>
      </c>
      <c r="C9" s="3" t="s">
        <v>20</v>
      </c>
      <c r="D9" s="3" t="s">
        <v>21</v>
      </c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5">
        <v>6951.9</v>
      </c>
      <c r="V9" s="5"/>
      <c r="W9" s="5"/>
      <c r="X9" s="5"/>
      <c r="Y9" s="5"/>
      <c r="Z9" s="5"/>
      <c r="AA9" s="5"/>
      <c r="AB9" s="5"/>
      <c r="AC9" s="5"/>
      <c r="AD9" s="5"/>
      <c r="AE9" s="5"/>
      <c r="AF9" s="5"/>
      <c r="AG9" s="5"/>
      <c r="AH9" s="5"/>
      <c r="AI9" s="5">
        <v>7251.38</v>
      </c>
      <c r="AJ9" s="5"/>
      <c r="AK9" s="5"/>
      <c r="AL9" s="5"/>
      <c r="AM9" s="5">
        <v>7583.84</v>
      </c>
      <c r="AN9" s="5"/>
      <c r="AO9" s="5"/>
      <c r="AP9" s="5"/>
      <c r="AQ9" s="4" t="s">
        <v>19</v>
      </c>
    </row>
    <row r="10" spans="1:44" ht="102.6" customHeight="1" x14ac:dyDescent="0.25">
      <c r="A10" s="6" t="s">
        <v>22</v>
      </c>
      <c r="B10" s="6" t="s">
        <v>22</v>
      </c>
      <c r="C10" s="7" t="s">
        <v>20</v>
      </c>
      <c r="D10" s="7" t="s">
        <v>23</v>
      </c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8">
        <v>6801.42</v>
      </c>
      <c r="V10" s="8"/>
      <c r="W10" s="8"/>
      <c r="X10" s="8"/>
      <c r="Y10" s="8"/>
      <c r="Z10" s="8"/>
      <c r="AA10" s="8"/>
      <c r="AB10" s="8"/>
      <c r="AC10" s="8"/>
      <c r="AD10" s="8"/>
      <c r="AE10" s="8"/>
      <c r="AF10" s="8"/>
      <c r="AG10" s="8"/>
      <c r="AH10" s="8"/>
      <c r="AI10" s="8">
        <v>6804.4</v>
      </c>
      <c r="AJ10" s="8"/>
      <c r="AK10" s="8"/>
      <c r="AL10" s="8"/>
      <c r="AM10" s="8">
        <v>6807.6</v>
      </c>
      <c r="AN10" s="8"/>
      <c r="AO10" s="8"/>
      <c r="AP10" s="8"/>
      <c r="AQ10" s="6" t="s">
        <v>22</v>
      </c>
      <c r="AR10" s="22"/>
    </row>
    <row r="11" spans="1:44" ht="68.45" customHeight="1" x14ac:dyDescent="0.25">
      <c r="A11" s="6" t="s">
        <v>24</v>
      </c>
      <c r="B11" s="6" t="s">
        <v>24</v>
      </c>
      <c r="C11" s="7" t="s">
        <v>20</v>
      </c>
      <c r="D11" s="7" t="s">
        <v>23</v>
      </c>
      <c r="E11" s="7" t="s">
        <v>25</v>
      </c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8">
        <v>6197.4</v>
      </c>
      <c r="V11" s="8"/>
      <c r="W11" s="8"/>
      <c r="X11" s="8"/>
      <c r="Y11" s="8"/>
      <c r="Z11" s="8"/>
      <c r="AA11" s="8"/>
      <c r="AB11" s="8"/>
      <c r="AC11" s="8"/>
      <c r="AD11" s="8"/>
      <c r="AE11" s="8"/>
      <c r="AF11" s="8"/>
      <c r="AG11" s="8"/>
      <c r="AH11" s="8"/>
      <c r="AI11" s="8">
        <v>6197.4</v>
      </c>
      <c r="AJ11" s="8"/>
      <c r="AK11" s="8"/>
      <c r="AL11" s="8"/>
      <c r="AM11" s="8">
        <v>6197.4</v>
      </c>
      <c r="AN11" s="8"/>
      <c r="AO11" s="8"/>
      <c r="AP11" s="8"/>
      <c r="AQ11" s="6" t="s">
        <v>24</v>
      </c>
    </row>
    <row r="12" spans="1:44" ht="205.35" customHeight="1" x14ac:dyDescent="0.25">
      <c r="A12" s="9" t="s">
        <v>26</v>
      </c>
      <c r="B12" s="9" t="s">
        <v>26</v>
      </c>
      <c r="C12" s="7" t="s">
        <v>20</v>
      </c>
      <c r="D12" s="7" t="s">
        <v>23</v>
      </c>
      <c r="E12" s="7" t="s">
        <v>25</v>
      </c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 t="s">
        <v>27</v>
      </c>
      <c r="U12" s="8">
        <v>6197.4</v>
      </c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  <c r="AH12" s="8"/>
      <c r="AI12" s="8">
        <v>6197.4</v>
      </c>
      <c r="AJ12" s="8"/>
      <c r="AK12" s="8"/>
      <c r="AL12" s="8"/>
      <c r="AM12" s="8">
        <v>6197.4</v>
      </c>
      <c r="AN12" s="8"/>
      <c r="AO12" s="8"/>
      <c r="AP12" s="8"/>
      <c r="AQ12" s="9" t="s">
        <v>26</v>
      </c>
    </row>
    <row r="13" spans="1:44" ht="51.4" customHeight="1" x14ac:dyDescent="0.25">
      <c r="A13" s="6" t="s">
        <v>28</v>
      </c>
      <c r="B13" s="6" t="s">
        <v>28</v>
      </c>
      <c r="C13" s="7" t="s">
        <v>20</v>
      </c>
      <c r="D13" s="7" t="s">
        <v>23</v>
      </c>
      <c r="E13" s="7" t="s">
        <v>29</v>
      </c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8">
        <v>603.82000000000005</v>
      </c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  <c r="AH13" s="8"/>
      <c r="AI13" s="8">
        <v>606.79999999999995</v>
      </c>
      <c r="AJ13" s="8"/>
      <c r="AK13" s="8"/>
      <c r="AL13" s="8"/>
      <c r="AM13" s="8">
        <v>610</v>
      </c>
      <c r="AN13" s="8"/>
      <c r="AO13" s="8"/>
      <c r="AP13" s="8"/>
      <c r="AQ13" s="6" t="s">
        <v>28</v>
      </c>
    </row>
    <row r="14" spans="1:44" ht="102.6" customHeight="1" x14ac:dyDescent="0.25">
      <c r="A14" s="6" t="s">
        <v>30</v>
      </c>
      <c r="B14" s="6" t="s">
        <v>30</v>
      </c>
      <c r="C14" s="7" t="s">
        <v>20</v>
      </c>
      <c r="D14" s="7" t="s">
        <v>23</v>
      </c>
      <c r="E14" s="7" t="s">
        <v>29</v>
      </c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 t="s">
        <v>31</v>
      </c>
      <c r="U14" s="8">
        <v>470.02</v>
      </c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  <c r="AH14" s="8"/>
      <c r="AI14" s="8">
        <v>472.8</v>
      </c>
      <c r="AJ14" s="8"/>
      <c r="AK14" s="8"/>
      <c r="AL14" s="8"/>
      <c r="AM14" s="8">
        <v>476</v>
      </c>
      <c r="AN14" s="8"/>
      <c r="AO14" s="8"/>
      <c r="AP14" s="8"/>
      <c r="AQ14" s="6" t="s">
        <v>30</v>
      </c>
    </row>
    <row r="15" spans="1:44" ht="68.45" customHeight="1" x14ac:dyDescent="0.25">
      <c r="A15" s="6" t="s">
        <v>32</v>
      </c>
      <c r="B15" s="6" t="s">
        <v>32</v>
      </c>
      <c r="C15" s="7" t="s">
        <v>20</v>
      </c>
      <c r="D15" s="7" t="s">
        <v>23</v>
      </c>
      <c r="E15" s="7" t="s">
        <v>29</v>
      </c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 t="s">
        <v>33</v>
      </c>
      <c r="U15" s="8">
        <v>133.80000000000001</v>
      </c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/>
      <c r="AI15" s="8">
        <v>134</v>
      </c>
      <c r="AJ15" s="8"/>
      <c r="AK15" s="8"/>
      <c r="AL15" s="8"/>
      <c r="AM15" s="8">
        <v>134</v>
      </c>
      <c r="AN15" s="8"/>
      <c r="AO15" s="8"/>
      <c r="AP15" s="8"/>
      <c r="AQ15" s="6" t="s">
        <v>32</v>
      </c>
    </row>
    <row r="16" spans="1:44" ht="188.25" customHeight="1" x14ac:dyDescent="0.25">
      <c r="A16" s="9" t="s">
        <v>34</v>
      </c>
      <c r="B16" s="9" t="s">
        <v>34</v>
      </c>
      <c r="C16" s="7" t="s">
        <v>20</v>
      </c>
      <c r="D16" s="7" t="s">
        <v>23</v>
      </c>
      <c r="E16" s="7" t="s">
        <v>35</v>
      </c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8">
        <v>0.2</v>
      </c>
      <c r="V16" s="8"/>
      <c r="W16" s="8"/>
      <c r="X16" s="8"/>
      <c r="Y16" s="8"/>
      <c r="Z16" s="8"/>
      <c r="AA16" s="8"/>
      <c r="AB16" s="8"/>
      <c r="AC16" s="8"/>
      <c r="AD16" s="8"/>
      <c r="AE16" s="8"/>
      <c r="AF16" s="8"/>
      <c r="AG16" s="8"/>
      <c r="AH16" s="8"/>
      <c r="AI16" s="8">
        <v>0.2</v>
      </c>
      <c r="AJ16" s="8"/>
      <c r="AK16" s="8"/>
      <c r="AL16" s="8"/>
      <c r="AM16" s="8">
        <v>0.2</v>
      </c>
      <c r="AN16" s="8"/>
      <c r="AO16" s="8"/>
      <c r="AP16" s="8"/>
      <c r="AQ16" s="9" t="s">
        <v>34</v>
      </c>
    </row>
    <row r="17" spans="1:45" ht="239.65" customHeight="1" x14ac:dyDescent="0.25">
      <c r="A17" s="9" t="s">
        <v>36</v>
      </c>
      <c r="B17" s="9" t="s">
        <v>36</v>
      </c>
      <c r="C17" s="7" t="s">
        <v>20</v>
      </c>
      <c r="D17" s="7" t="s">
        <v>23</v>
      </c>
      <c r="E17" s="7" t="s">
        <v>35</v>
      </c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 t="s">
        <v>31</v>
      </c>
      <c r="U17" s="8">
        <v>0.2</v>
      </c>
      <c r="V17" s="8"/>
      <c r="W17" s="8"/>
      <c r="X17" s="8"/>
      <c r="Y17" s="8"/>
      <c r="Z17" s="8"/>
      <c r="AA17" s="8"/>
      <c r="AB17" s="8"/>
      <c r="AC17" s="8"/>
      <c r="AD17" s="8"/>
      <c r="AE17" s="8"/>
      <c r="AF17" s="8"/>
      <c r="AG17" s="8"/>
      <c r="AH17" s="8"/>
      <c r="AI17" s="8">
        <v>0.2</v>
      </c>
      <c r="AJ17" s="8"/>
      <c r="AK17" s="8"/>
      <c r="AL17" s="8"/>
      <c r="AM17" s="8">
        <v>0.2</v>
      </c>
      <c r="AN17" s="8"/>
      <c r="AO17" s="8"/>
      <c r="AP17" s="8"/>
      <c r="AQ17" s="9" t="s">
        <v>36</v>
      </c>
    </row>
    <row r="18" spans="1:45" ht="34.15" customHeight="1" x14ac:dyDescent="0.25">
      <c r="A18" s="6" t="s">
        <v>37</v>
      </c>
      <c r="B18" s="6" t="s">
        <v>37</v>
      </c>
      <c r="C18" s="7" t="s">
        <v>20</v>
      </c>
      <c r="D18" s="7" t="s">
        <v>38</v>
      </c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8">
        <v>150.47999999999999</v>
      </c>
      <c r="V18" s="8"/>
      <c r="W18" s="8"/>
      <c r="X18" s="8"/>
      <c r="Y18" s="8"/>
      <c r="Z18" s="8"/>
      <c r="AA18" s="8"/>
      <c r="AB18" s="8"/>
      <c r="AC18" s="8"/>
      <c r="AD18" s="8"/>
      <c r="AE18" s="8"/>
      <c r="AF18" s="8"/>
      <c r="AG18" s="8"/>
      <c r="AH18" s="8"/>
      <c r="AI18" s="8">
        <v>446.98</v>
      </c>
      <c r="AJ18" s="8"/>
      <c r="AK18" s="8"/>
      <c r="AL18" s="8"/>
      <c r="AM18" s="8">
        <v>451.02</v>
      </c>
      <c r="AN18" s="8"/>
      <c r="AO18" s="8"/>
      <c r="AP18" s="8"/>
      <c r="AQ18" s="6" t="s">
        <v>37</v>
      </c>
    </row>
    <row r="19" spans="1:45" ht="119.85" customHeight="1" x14ac:dyDescent="0.25">
      <c r="A19" s="6" t="s">
        <v>39</v>
      </c>
      <c r="B19" s="6" t="s">
        <v>39</v>
      </c>
      <c r="C19" s="7" t="s">
        <v>20</v>
      </c>
      <c r="D19" s="7" t="s">
        <v>38</v>
      </c>
      <c r="E19" s="7" t="s">
        <v>40</v>
      </c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8">
        <v>85.28</v>
      </c>
      <c r="V19" s="8"/>
      <c r="W19" s="8"/>
      <c r="X19" s="8"/>
      <c r="Y19" s="8"/>
      <c r="Z19" s="8"/>
      <c r="AA19" s="8"/>
      <c r="AB19" s="8"/>
      <c r="AC19" s="8"/>
      <c r="AD19" s="8"/>
      <c r="AE19" s="8"/>
      <c r="AF19" s="8"/>
      <c r="AG19" s="8"/>
      <c r="AH19" s="8"/>
      <c r="AI19" s="8">
        <v>58.25</v>
      </c>
      <c r="AJ19" s="8"/>
      <c r="AK19" s="8"/>
      <c r="AL19" s="8"/>
      <c r="AM19" s="8">
        <v>60</v>
      </c>
      <c r="AN19" s="8"/>
      <c r="AO19" s="8"/>
      <c r="AP19" s="8"/>
      <c r="AQ19" s="6" t="s">
        <v>39</v>
      </c>
    </row>
    <row r="20" spans="1:45" ht="171.2" customHeight="1" x14ac:dyDescent="0.25">
      <c r="A20" s="9" t="s">
        <v>41</v>
      </c>
      <c r="B20" s="9" t="s">
        <v>41</v>
      </c>
      <c r="C20" s="7" t="s">
        <v>20</v>
      </c>
      <c r="D20" s="7" t="s">
        <v>38</v>
      </c>
      <c r="E20" s="7" t="s">
        <v>40</v>
      </c>
      <c r="F20" s="7"/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 t="s">
        <v>31</v>
      </c>
      <c r="U20" s="8">
        <v>85.28</v>
      </c>
      <c r="V20" s="8"/>
      <c r="W20" s="8"/>
      <c r="X20" s="8"/>
      <c r="Y20" s="8"/>
      <c r="Z20" s="8"/>
      <c r="AA20" s="8"/>
      <c r="AB20" s="8"/>
      <c r="AC20" s="8"/>
      <c r="AD20" s="8"/>
      <c r="AE20" s="8"/>
      <c r="AF20" s="8"/>
      <c r="AG20" s="8"/>
      <c r="AH20" s="8"/>
      <c r="AI20" s="8">
        <v>58.25</v>
      </c>
      <c r="AJ20" s="8"/>
      <c r="AK20" s="8"/>
      <c r="AL20" s="8"/>
      <c r="AM20" s="8">
        <v>60</v>
      </c>
      <c r="AN20" s="8"/>
      <c r="AO20" s="8"/>
      <c r="AP20" s="8"/>
      <c r="AQ20" s="9" t="s">
        <v>41</v>
      </c>
    </row>
    <row r="21" spans="1:45" ht="34.15" customHeight="1" x14ac:dyDescent="0.25">
      <c r="A21" s="6" t="s">
        <v>42</v>
      </c>
      <c r="B21" s="6" t="s">
        <v>42</v>
      </c>
      <c r="C21" s="7" t="s">
        <v>20</v>
      </c>
      <c r="D21" s="7" t="s">
        <v>38</v>
      </c>
      <c r="E21" s="7" t="s">
        <v>43</v>
      </c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8">
        <v>60.2</v>
      </c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>
        <v>60</v>
      </c>
      <c r="AJ21" s="8"/>
      <c r="AK21" s="8"/>
      <c r="AL21" s="8"/>
      <c r="AM21" s="8">
        <v>60.79</v>
      </c>
      <c r="AN21" s="8"/>
      <c r="AO21" s="8"/>
      <c r="AP21" s="8"/>
      <c r="AQ21" s="6" t="s">
        <v>42</v>
      </c>
    </row>
    <row r="22" spans="1:45" ht="68.45" customHeight="1" x14ac:dyDescent="0.25">
      <c r="A22" s="6" t="s">
        <v>44</v>
      </c>
      <c r="B22" s="6" t="s">
        <v>44</v>
      </c>
      <c r="C22" s="7" t="s">
        <v>20</v>
      </c>
      <c r="D22" s="7" t="s">
        <v>38</v>
      </c>
      <c r="E22" s="7" t="s">
        <v>43</v>
      </c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 t="s">
        <v>31</v>
      </c>
      <c r="U22" s="8">
        <v>20.2</v>
      </c>
      <c r="V22" s="8"/>
      <c r="W22" s="8"/>
      <c r="X22" s="8"/>
      <c r="Y22" s="8"/>
      <c r="Z22" s="8"/>
      <c r="AA22" s="8"/>
      <c r="AB22" s="8"/>
      <c r="AC22" s="8"/>
      <c r="AD22" s="8"/>
      <c r="AE22" s="8"/>
      <c r="AF22" s="8"/>
      <c r="AG22" s="8"/>
      <c r="AH22" s="8"/>
      <c r="AI22" s="8">
        <v>20</v>
      </c>
      <c r="AJ22" s="8"/>
      <c r="AK22" s="8"/>
      <c r="AL22" s="8"/>
      <c r="AM22" s="8">
        <v>20.79</v>
      </c>
      <c r="AN22" s="8"/>
      <c r="AO22" s="8"/>
      <c r="AP22" s="8"/>
      <c r="AQ22" s="6" t="s">
        <v>44</v>
      </c>
    </row>
    <row r="23" spans="1:45" ht="34.15" customHeight="1" x14ac:dyDescent="0.25">
      <c r="A23" s="6" t="s">
        <v>45</v>
      </c>
      <c r="B23" s="6" t="s">
        <v>45</v>
      </c>
      <c r="C23" s="7" t="s">
        <v>20</v>
      </c>
      <c r="D23" s="7" t="s">
        <v>38</v>
      </c>
      <c r="E23" s="7" t="s">
        <v>43</v>
      </c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 t="s">
        <v>33</v>
      </c>
      <c r="U23" s="8">
        <v>40</v>
      </c>
      <c r="V23" s="8"/>
      <c r="W23" s="8"/>
      <c r="X23" s="8"/>
      <c r="Y23" s="8"/>
      <c r="Z23" s="8"/>
      <c r="AA23" s="8"/>
      <c r="AB23" s="8"/>
      <c r="AC23" s="8"/>
      <c r="AD23" s="8"/>
      <c r="AE23" s="8"/>
      <c r="AF23" s="8"/>
      <c r="AG23" s="8"/>
      <c r="AH23" s="8"/>
      <c r="AI23" s="8">
        <v>40</v>
      </c>
      <c r="AJ23" s="8"/>
      <c r="AK23" s="8"/>
      <c r="AL23" s="8"/>
      <c r="AM23" s="8">
        <v>40</v>
      </c>
      <c r="AN23" s="8"/>
      <c r="AO23" s="8"/>
      <c r="AP23" s="8"/>
      <c r="AQ23" s="6" t="s">
        <v>45</v>
      </c>
    </row>
    <row r="24" spans="1:45" ht="51.4" customHeight="1" x14ac:dyDescent="0.25">
      <c r="A24" s="6" t="s">
        <v>46</v>
      </c>
      <c r="B24" s="6" t="s">
        <v>46</v>
      </c>
      <c r="C24" s="7" t="s">
        <v>20</v>
      </c>
      <c r="D24" s="7" t="s">
        <v>38</v>
      </c>
      <c r="E24" s="7" t="s">
        <v>47</v>
      </c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8">
        <v>5</v>
      </c>
      <c r="V24" s="8"/>
      <c r="W24" s="8"/>
      <c r="X24" s="8"/>
      <c r="Y24" s="8"/>
      <c r="Z24" s="8"/>
      <c r="AA24" s="8"/>
      <c r="AB24" s="8"/>
      <c r="AC24" s="8"/>
      <c r="AD24" s="8"/>
      <c r="AE24" s="8"/>
      <c r="AF24" s="8"/>
      <c r="AG24" s="8"/>
      <c r="AH24" s="8"/>
      <c r="AI24" s="8">
        <v>5</v>
      </c>
      <c r="AJ24" s="8"/>
      <c r="AK24" s="8"/>
      <c r="AL24" s="8"/>
      <c r="AM24" s="8">
        <v>5</v>
      </c>
      <c r="AN24" s="8"/>
      <c r="AO24" s="8"/>
      <c r="AP24" s="8"/>
      <c r="AQ24" s="6" t="s">
        <v>46</v>
      </c>
    </row>
    <row r="25" spans="1:45" ht="102.6" customHeight="1" x14ac:dyDescent="0.25">
      <c r="A25" s="6" t="s">
        <v>48</v>
      </c>
      <c r="B25" s="6" t="s">
        <v>48</v>
      </c>
      <c r="C25" s="7" t="s">
        <v>20</v>
      </c>
      <c r="D25" s="7" t="s">
        <v>38</v>
      </c>
      <c r="E25" s="7" t="s">
        <v>47</v>
      </c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 t="s">
        <v>31</v>
      </c>
      <c r="U25" s="8">
        <v>5</v>
      </c>
      <c r="V25" s="8"/>
      <c r="W25" s="8"/>
      <c r="X25" s="8"/>
      <c r="Y25" s="8"/>
      <c r="Z25" s="8"/>
      <c r="AA25" s="8"/>
      <c r="AB25" s="8"/>
      <c r="AC25" s="8"/>
      <c r="AD25" s="8"/>
      <c r="AE25" s="8"/>
      <c r="AF25" s="8"/>
      <c r="AG25" s="8"/>
      <c r="AH25" s="8"/>
      <c r="AI25" s="8">
        <v>5</v>
      </c>
      <c r="AJ25" s="8"/>
      <c r="AK25" s="8"/>
      <c r="AL25" s="8"/>
      <c r="AM25" s="8">
        <v>5</v>
      </c>
      <c r="AN25" s="8"/>
      <c r="AO25" s="8"/>
      <c r="AP25" s="8"/>
      <c r="AQ25" s="6" t="s">
        <v>48</v>
      </c>
      <c r="AS25" s="22"/>
    </row>
    <row r="26" spans="1:45" ht="34.15" customHeight="1" x14ac:dyDescent="0.25">
      <c r="A26" s="6" t="s">
        <v>49</v>
      </c>
      <c r="B26" s="6" t="s">
        <v>49</v>
      </c>
      <c r="C26" s="7" t="s">
        <v>20</v>
      </c>
      <c r="D26" s="7" t="s">
        <v>38</v>
      </c>
      <c r="E26" s="7" t="s">
        <v>50</v>
      </c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8"/>
      <c r="V26" s="8"/>
      <c r="W26" s="8"/>
      <c r="X26" s="8"/>
      <c r="Y26" s="8"/>
      <c r="Z26" s="8"/>
      <c r="AA26" s="8"/>
      <c r="AB26" s="8"/>
      <c r="AC26" s="8"/>
      <c r="AD26" s="8"/>
      <c r="AE26" s="8"/>
      <c r="AF26" s="8"/>
      <c r="AG26" s="8"/>
      <c r="AH26" s="8"/>
      <c r="AI26" s="8">
        <v>323.73</v>
      </c>
      <c r="AJ26" s="8"/>
      <c r="AK26" s="8"/>
      <c r="AL26" s="8"/>
      <c r="AM26" s="8">
        <f>325.22+325.23</f>
        <v>650.45000000000005</v>
      </c>
      <c r="AN26" s="8"/>
      <c r="AO26" s="8"/>
      <c r="AP26" s="8"/>
      <c r="AQ26" s="6" t="s">
        <v>49</v>
      </c>
    </row>
    <row r="27" spans="1:45" ht="34.15" customHeight="1" x14ac:dyDescent="0.25">
      <c r="A27" s="6" t="s">
        <v>51</v>
      </c>
      <c r="B27" s="6" t="s">
        <v>51</v>
      </c>
      <c r="C27" s="7" t="s">
        <v>20</v>
      </c>
      <c r="D27" s="7" t="s">
        <v>38</v>
      </c>
      <c r="E27" s="7" t="s">
        <v>50</v>
      </c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 t="s">
        <v>33</v>
      </c>
      <c r="U27" s="8"/>
      <c r="V27" s="8"/>
      <c r="W27" s="8"/>
      <c r="X27" s="8"/>
      <c r="Y27" s="8"/>
      <c r="Z27" s="8"/>
      <c r="AA27" s="8"/>
      <c r="AB27" s="8"/>
      <c r="AC27" s="8"/>
      <c r="AD27" s="8"/>
      <c r="AE27" s="8"/>
      <c r="AF27" s="8"/>
      <c r="AG27" s="8"/>
      <c r="AH27" s="8"/>
      <c r="AI27" s="8">
        <v>323.73</v>
      </c>
      <c r="AJ27" s="8"/>
      <c r="AK27" s="8"/>
      <c r="AL27" s="8"/>
      <c r="AM27" s="8">
        <f>325.22+325.23</f>
        <v>650.45000000000005</v>
      </c>
      <c r="AN27" s="8"/>
      <c r="AO27" s="8"/>
      <c r="AP27" s="8"/>
      <c r="AQ27" s="6" t="s">
        <v>51</v>
      </c>
    </row>
    <row r="28" spans="1:45" ht="34.15" customHeight="1" x14ac:dyDescent="0.25">
      <c r="A28" s="6"/>
      <c r="B28" s="12" t="s">
        <v>139</v>
      </c>
      <c r="C28" s="13" t="s">
        <v>74</v>
      </c>
      <c r="D28" s="13" t="s">
        <v>21</v>
      </c>
      <c r="E28" s="13"/>
      <c r="F28" s="13"/>
      <c r="G28" s="13"/>
      <c r="H28" s="13"/>
      <c r="I28" s="13"/>
      <c r="J28" s="13"/>
      <c r="K28" s="13"/>
      <c r="L28" s="13"/>
      <c r="M28" s="13"/>
      <c r="N28" s="13"/>
      <c r="O28" s="13"/>
      <c r="P28" s="13"/>
      <c r="Q28" s="13"/>
      <c r="R28" s="13"/>
      <c r="S28" s="13"/>
      <c r="T28" s="13"/>
      <c r="U28" s="14">
        <v>242.6</v>
      </c>
      <c r="V28" s="14"/>
      <c r="W28" s="14"/>
      <c r="X28" s="14"/>
      <c r="Y28" s="14"/>
      <c r="Z28" s="14"/>
      <c r="AA28" s="14"/>
      <c r="AB28" s="14"/>
      <c r="AC28" s="14"/>
      <c r="AD28" s="14"/>
      <c r="AE28" s="14"/>
      <c r="AF28" s="14"/>
      <c r="AG28" s="14"/>
      <c r="AH28" s="14"/>
      <c r="AI28" s="14">
        <v>251.6</v>
      </c>
      <c r="AJ28" s="14"/>
      <c r="AK28" s="14"/>
      <c r="AL28" s="14"/>
      <c r="AM28" s="14">
        <v>0</v>
      </c>
      <c r="AN28" s="8"/>
      <c r="AO28" s="8"/>
      <c r="AP28" s="8"/>
      <c r="AQ28" s="6"/>
    </row>
    <row r="29" spans="1:45" ht="31.5" x14ac:dyDescent="0.25">
      <c r="A29" s="6"/>
      <c r="B29" s="15" t="s">
        <v>140</v>
      </c>
      <c r="C29" s="16" t="s">
        <v>74</v>
      </c>
      <c r="D29" s="16" t="s">
        <v>53</v>
      </c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6"/>
      <c r="P29" s="16"/>
      <c r="Q29" s="16"/>
      <c r="R29" s="16"/>
      <c r="S29" s="16"/>
      <c r="T29" s="16"/>
      <c r="U29" s="17">
        <f>U30+U31</f>
        <v>242.60000000000002</v>
      </c>
      <c r="V29" s="17"/>
      <c r="W29" s="17"/>
      <c r="X29" s="17"/>
      <c r="Y29" s="17"/>
      <c r="Z29" s="17"/>
      <c r="AA29" s="17"/>
      <c r="AB29" s="17"/>
      <c r="AC29" s="17"/>
      <c r="AD29" s="17"/>
      <c r="AE29" s="17"/>
      <c r="AF29" s="17"/>
      <c r="AG29" s="17"/>
      <c r="AH29" s="17"/>
      <c r="AI29" s="17">
        <f>AI30+AI31</f>
        <v>251.6</v>
      </c>
      <c r="AJ29" s="17"/>
      <c r="AK29" s="17"/>
      <c r="AL29" s="17"/>
      <c r="AM29" s="17">
        <v>0</v>
      </c>
      <c r="AN29" s="8"/>
      <c r="AO29" s="8"/>
      <c r="AP29" s="8"/>
      <c r="AQ29" s="6"/>
    </row>
    <row r="30" spans="1:45" ht="65.25" customHeight="1" x14ac:dyDescent="0.25">
      <c r="A30" s="6"/>
      <c r="B30" s="15" t="s">
        <v>141</v>
      </c>
      <c r="C30" s="16" t="s">
        <v>74</v>
      </c>
      <c r="D30" s="16" t="s">
        <v>53</v>
      </c>
      <c r="E30" s="16" t="s">
        <v>142</v>
      </c>
      <c r="F30" s="16"/>
      <c r="G30" s="16"/>
      <c r="H30" s="16"/>
      <c r="I30" s="16"/>
      <c r="J30" s="16"/>
      <c r="K30" s="16"/>
      <c r="L30" s="16"/>
      <c r="M30" s="16"/>
      <c r="N30" s="16"/>
      <c r="O30" s="16"/>
      <c r="P30" s="16"/>
      <c r="Q30" s="16"/>
      <c r="R30" s="16"/>
      <c r="S30" s="16"/>
      <c r="T30" s="16"/>
      <c r="U30" s="17">
        <v>186.3</v>
      </c>
      <c r="V30" s="17"/>
      <c r="W30" s="17"/>
      <c r="X30" s="17"/>
      <c r="Y30" s="17"/>
      <c r="Z30" s="17"/>
      <c r="AA30" s="17"/>
      <c r="AB30" s="17"/>
      <c r="AC30" s="17"/>
      <c r="AD30" s="17"/>
      <c r="AE30" s="17"/>
      <c r="AF30" s="17"/>
      <c r="AG30" s="17"/>
      <c r="AH30" s="17"/>
      <c r="AI30" s="17">
        <v>193.2</v>
      </c>
      <c r="AJ30" s="17"/>
      <c r="AK30" s="17"/>
      <c r="AL30" s="17"/>
      <c r="AM30" s="17">
        <v>0</v>
      </c>
      <c r="AN30" s="8"/>
      <c r="AO30" s="8"/>
      <c r="AP30" s="8"/>
      <c r="AQ30" s="6"/>
    </row>
    <row r="31" spans="1:45" ht="157.5" customHeight="1" x14ac:dyDescent="0.25">
      <c r="A31" s="6"/>
      <c r="B31" s="18" t="s">
        <v>143</v>
      </c>
      <c r="C31" s="16" t="s">
        <v>74</v>
      </c>
      <c r="D31" s="16" t="s">
        <v>53</v>
      </c>
      <c r="E31" s="16" t="s">
        <v>142</v>
      </c>
      <c r="F31" s="16"/>
      <c r="G31" s="16"/>
      <c r="H31" s="16"/>
      <c r="I31" s="16"/>
      <c r="J31" s="16"/>
      <c r="K31" s="16"/>
      <c r="L31" s="16"/>
      <c r="M31" s="16"/>
      <c r="N31" s="16"/>
      <c r="O31" s="16"/>
      <c r="P31" s="16"/>
      <c r="Q31" s="16"/>
      <c r="R31" s="16"/>
      <c r="S31" s="16"/>
      <c r="T31" s="16" t="s">
        <v>27</v>
      </c>
      <c r="U31" s="17">
        <v>56.3</v>
      </c>
      <c r="V31" s="17"/>
      <c r="W31" s="17"/>
      <c r="X31" s="17"/>
      <c r="Y31" s="17"/>
      <c r="Z31" s="17"/>
      <c r="AA31" s="17"/>
      <c r="AB31" s="17"/>
      <c r="AC31" s="17"/>
      <c r="AD31" s="17"/>
      <c r="AE31" s="17"/>
      <c r="AF31" s="17"/>
      <c r="AG31" s="17"/>
      <c r="AH31" s="17"/>
      <c r="AI31" s="17">
        <v>58.4</v>
      </c>
      <c r="AJ31" s="17"/>
      <c r="AK31" s="17"/>
      <c r="AL31" s="17"/>
      <c r="AM31" s="17">
        <v>0</v>
      </c>
      <c r="AN31" s="8"/>
      <c r="AO31" s="8"/>
      <c r="AP31" s="8"/>
      <c r="AQ31" s="6"/>
    </row>
    <row r="32" spans="1:45" ht="51.4" customHeight="1" x14ac:dyDescent="0.25">
      <c r="A32" s="4" t="s">
        <v>52</v>
      </c>
      <c r="B32" s="4" t="s">
        <v>52</v>
      </c>
      <c r="C32" s="3" t="s">
        <v>53</v>
      </c>
      <c r="D32" s="3" t="s">
        <v>21</v>
      </c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5">
        <v>35</v>
      </c>
      <c r="V32" s="5"/>
      <c r="W32" s="5"/>
      <c r="X32" s="5"/>
      <c r="Y32" s="5"/>
      <c r="Z32" s="5"/>
      <c r="AA32" s="5"/>
      <c r="AB32" s="5"/>
      <c r="AC32" s="5"/>
      <c r="AD32" s="5"/>
      <c r="AE32" s="5"/>
      <c r="AF32" s="5"/>
      <c r="AG32" s="5"/>
      <c r="AH32" s="5"/>
      <c r="AI32" s="5">
        <v>36.4</v>
      </c>
      <c r="AJ32" s="5"/>
      <c r="AK32" s="5"/>
      <c r="AL32" s="5"/>
      <c r="AM32" s="5">
        <v>37.85</v>
      </c>
      <c r="AN32" s="5"/>
      <c r="AO32" s="5"/>
      <c r="AP32" s="5"/>
      <c r="AQ32" s="4" t="s">
        <v>52</v>
      </c>
    </row>
    <row r="33" spans="1:43" ht="34.15" customHeight="1" x14ac:dyDescent="0.25">
      <c r="A33" s="6" t="s">
        <v>54</v>
      </c>
      <c r="B33" s="6" t="s">
        <v>54</v>
      </c>
      <c r="C33" s="7" t="s">
        <v>53</v>
      </c>
      <c r="D33" s="7" t="s">
        <v>55</v>
      </c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8">
        <v>35</v>
      </c>
      <c r="V33" s="8"/>
      <c r="W33" s="8"/>
      <c r="X33" s="8"/>
      <c r="Y33" s="8"/>
      <c r="Z33" s="8"/>
      <c r="AA33" s="8"/>
      <c r="AB33" s="8"/>
      <c r="AC33" s="8"/>
      <c r="AD33" s="8"/>
      <c r="AE33" s="8"/>
      <c r="AF33" s="8"/>
      <c r="AG33" s="8"/>
      <c r="AH33" s="8"/>
      <c r="AI33" s="8">
        <v>36.4</v>
      </c>
      <c r="AJ33" s="8"/>
      <c r="AK33" s="8"/>
      <c r="AL33" s="8"/>
      <c r="AM33" s="8">
        <v>37.85</v>
      </c>
      <c r="AN33" s="8"/>
      <c r="AO33" s="8"/>
      <c r="AP33" s="8"/>
      <c r="AQ33" s="6" t="s">
        <v>54</v>
      </c>
    </row>
    <row r="34" spans="1:43" ht="34.15" customHeight="1" x14ac:dyDescent="0.25">
      <c r="A34" s="6" t="s">
        <v>56</v>
      </c>
      <c r="B34" s="6" t="s">
        <v>56</v>
      </c>
      <c r="C34" s="7" t="s">
        <v>53</v>
      </c>
      <c r="D34" s="7" t="s">
        <v>55</v>
      </c>
      <c r="E34" s="7" t="s">
        <v>57</v>
      </c>
      <c r="F34" s="7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8">
        <v>35</v>
      </c>
      <c r="V34" s="8"/>
      <c r="W34" s="8"/>
      <c r="X34" s="8"/>
      <c r="Y34" s="8"/>
      <c r="Z34" s="8"/>
      <c r="AA34" s="8"/>
      <c r="AB34" s="8"/>
      <c r="AC34" s="8"/>
      <c r="AD34" s="8"/>
      <c r="AE34" s="8"/>
      <c r="AF34" s="8"/>
      <c r="AG34" s="8"/>
      <c r="AH34" s="8"/>
      <c r="AI34" s="8">
        <v>36.4</v>
      </c>
      <c r="AJ34" s="8"/>
      <c r="AK34" s="8"/>
      <c r="AL34" s="8"/>
      <c r="AM34" s="8">
        <v>37.85</v>
      </c>
      <c r="AN34" s="8"/>
      <c r="AO34" s="8"/>
      <c r="AP34" s="8"/>
      <c r="AQ34" s="6" t="s">
        <v>56</v>
      </c>
    </row>
    <row r="35" spans="1:43" ht="85.5" customHeight="1" x14ac:dyDescent="0.25">
      <c r="A35" s="6" t="s">
        <v>58</v>
      </c>
      <c r="B35" s="6" t="s">
        <v>58</v>
      </c>
      <c r="C35" s="7" t="s">
        <v>53</v>
      </c>
      <c r="D35" s="7" t="s">
        <v>55</v>
      </c>
      <c r="E35" s="7" t="s">
        <v>57</v>
      </c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 t="s">
        <v>31</v>
      </c>
      <c r="U35" s="8">
        <v>35</v>
      </c>
      <c r="V35" s="8"/>
      <c r="W35" s="8"/>
      <c r="X35" s="8"/>
      <c r="Y35" s="8"/>
      <c r="Z35" s="8"/>
      <c r="AA35" s="8"/>
      <c r="AB35" s="8"/>
      <c r="AC35" s="8"/>
      <c r="AD35" s="8"/>
      <c r="AE35" s="8"/>
      <c r="AF35" s="8"/>
      <c r="AG35" s="8"/>
      <c r="AH35" s="8"/>
      <c r="AI35" s="8">
        <v>36.4</v>
      </c>
      <c r="AJ35" s="8"/>
      <c r="AK35" s="8"/>
      <c r="AL35" s="8"/>
      <c r="AM35" s="8">
        <v>37.85</v>
      </c>
      <c r="AN35" s="8"/>
      <c r="AO35" s="8"/>
      <c r="AP35" s="8"/>
      <c r="AQ35" s="6" t="s">
        <v>58</v>
      </c>
    </row>
    <row r="36" spans="1:43" ht="17.100000000000001" customHeight="1" x14ac:dyDescent="0.25">
      <c r="A36" s="4" t="s">
        <v>59</v>
      </c>
      <c r="B36" s="4" t="s">
        <v>59</v>
      </c>
      <c r="C36" s="3" t="s">
        <v>23</v>
      </c>
      <c r="D36" s="3" t="s">
        <v>21</v>
      </c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5">
        <v>830</v>
      </c>
      <c r="V36" s="5"/>
      <c r="W36" s="5"/>
      <c r="X36" s="5"/>
      <c r="Y36" s="5"/>
      <c r="Z36" s="5"/>
      <c r="AA36" s="5"/>
      <c r="AB36" s="5"/>
      <c r="AC36" s="5"/>
      <c r="AD36" s="5"/>
      <c r="AE36" s="5"/>
      <c r="AF36" s="5"/>
      <c r="AG36" s="5"/>
      <c r="AH36" s="5"/>
      <c r="AI36" s="5">
        <v>830</v>
      </c>
      <c r="AJ36" s="5"/>
      <c r="AK36" s="5"/>
      <c r="AL36" s="5"/>
      <c r="AM36" s="5">
        <v>831</v>
      </c>
      <c r="AN36" s="5"/>
      <c r="AO36" s="5"/>
      <c r="AP36" s="5"/>
      <c r="AQ36" s="4" t="s">
        <v>59</v>
      </c>
    </row>
    <row r="37" spans="1:43" ht="34.15" customHeight="1" x14ac:dyDescent="0.25">
      <c r="A37" s="6" t="s">
        <v>60</v>
      </c>
      <c r="B37" s="6" t="s">
        <v>60</v>
      </c>
      <c r="C37" s="7" t="s">
        <v>23</v>
      </c>
      <c r="D37" s="7" t="s">
        <v>61</v>
      </c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8">
        <v>800</v>
      </c>
      <c r="V37" s="8"/>
      <c r="W37" s="8"/>
      <c r="X37" s="8"/>
      <c r="Y37" s="8"/>
      <c r="Z37" s="8"/>
      <c r="AA37" s="8"/>
      <c r="AB37" s="8"/>
      <c r="AC37" s="8"/>
      <c r="AD37" s="8"/>
      <c r="AE37" s="8"/>
      <c r="AF37" s="8"/>
      <c r="AG37" s="8"/>
      <c r="AH37" s="8"/>
      <c r="AI37" s="8">
        <v>800</v>
      </c>
      <c r="AJ37" s="8"/>
      <c r="AK37" s="8"/>
      <c r="AL37" s="8"/>
      <c r="AM37" s="8">
        <v>800</v>
      </c>
      <c r="AN37" s="8"/>
      <c r="AO37" s="8"/>
      <c r="AP37" s="8"/>
      <c r="AQ37" s="6" t="s">
        <v>60</v>
      </c>
    </row>
    <row r="38" spans="1:43" ht="51.4" customHeight="1" x14ac:dyDescent="0.25">
      <c r="A38" s="6" t="s">
        <v>62</v>
      </c>
      <c r="B38" s="6" t="s">
        <v>62</v>
      </c>
      <c r="C38" s="7" t="s">
        <v>23</v>
      </c>
      <c r="D38" s="7" t="s">
        <v>61</v>
      </c>
      <c r="E38" s="7" t="s">
        <v>63</v>
      </c>
      <c r="F38" s="7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8">
        <v>800</v>
      </c>
      <c r="V38" s="8"/>
      <c r="W38" s="8"/>
      <c r="X38" s="8"/>
      <c r="Y38" s="8"/>
      <c r="Z38" s="8"/>
      <c r="AA38" s="8"/>
      <c r="AB38" s="8"/>
      <c r="AC38" s="8"/>
      <c r="AD38" s="8"/>
      <c r="AE38" s="8"/>
      <c r="AF38" s="8"/>
      <c r="AG38" s="8"/>
      <c r="AH38" s="8"/>
      <c r="AI38" s="8">
        <v>800</v>
      </c>
      <c r="AJ38" s="8"/>
      <c r="AK38" s="8"/>
      <c r="AL38" s="8"/>
      <c r="AM38" s="8">
        <v>800</v>
      </c>
      <c r="AN38" s="8"/>
      <c r="AO38" s="8"/>
      <c r="AP38" s="8"/>
      <c r="AQ38" s="6" t="s">
        <v>62</v>
      </c>
    </row>
    <row r="39" spans="1:43" ht="102.6" customHeight="1" x14ac:dyDescent="0.25">
      <c r="A39" s="6" t="s">
        <v>64</v>
      </c>
      <c r="B39" s="6" t="s">
        <v>64</v>
      </c>
      <c r="C39" s="7" t="s">
        <v>23</v>
      </c>
      <c r="D39" s="7" t="s">
        <v>61</v>
      </c>
      <c r="E39" s="7" t="s">
        <v>63</v>
      </c>
      <c r="F39" s="7"/>
      <c r="G39" s="7"/>
      <c r="H39" s="7"/>
      <c r="I39" s="7"/>
      <c r="J39" s="7"/>
      <c r="K39" s="7"/>
      <c r="L39" s="7"/>
      <c r="M39" s="7"/>
      <c r="N39" s="7"/>
      <c r="O39" s="7"/>
      <c r="P39" s="7"/>
      <c r="Q39" s="7"/>
      <c r="R39" s="7"/>
      <c r="S39" s="7"/>
      <c r="T39" s="7" t="s">
        <v>31</v>
      </c>
      <c r="U39" s="8">
        <v>800</v>
      </c>
      <c r="V39" s="8"/>
      <c r="W39" s="8"/>
      <c r="X39" s="8"/>
      <c r="Y39" s="8"/>
      <c r="Z39" s="8"/>
      <c r="AA39" s="8"/>
      <c r="AB39" s="8"/>
      <c r="AC39" s="8"/>
      <c r="AD39" s="8"/>
      <c r="AE39" s="8"/>
      <c r="AF39" s="8"/>
      <c r="AG39" s="8"/>
      <c r="AH39" s="8"/>
      <c r="AI39" s="8">
        <v>800</v>
      </c>
      <c r="AJ39" s="8"/>
      <c r="AK39" s="8"/>
      <c r="AL39" s="8"/>
      <c r="AM39" s="8">
        <v>800</v>
      </c>
      <c r="AN39" s="8"/>
      <c r="AO39" s="8"/>
      <c r="AP39" s="8"/>
      <c r="AQ39" s="6" t="s">
        <v>64</v>
      </c>
    </row>
    <row r="40" spans="1:43" ht="34.15" customHeight="1" x14ac:dyDescent="0.25">
      <c r="A40" s="6" t="s">
        <v>65</v>
      </c>
      <c r="B40" s="6" t="s">
        <v>65</v>
      </c>
      <c r="C40" s="7" t="s">
        <v>23</v>
      </c>
      <c r="D40" s="7" t="s">
        <v>66</v>
      </c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  <c r="P40" s="7"/>
      <c r="Q40" s="7"/>
      <c r="R40" s="7"/>
      <c r="S40" s="7"/>
      <c r="T40" s="7"/>
      <c r="U40" s="8">
        <v>30</v>
      </c>
      <c r="V40" s="8"/>
      <c r="W40" s="8"/>
      <c r="X40" s="8"/>
      <c r="Y40" s="8"/>
      <c r="Z40" s="8"/>
      <c r="AA40" s="8"/>
      <c r="AB40" s="8"/>
      <c r="AC40" s="8"/>
      <c r="AD40" s="8"/>
      <c r="AE40" s="8"/>
      <c r="AF40" s="8"/>
      <c r="AG40" s="8"/>
      <c r="AH40" s="8"/>
      <c r="AI40" s="8">
        <v>30</v>
      </c>
      <c r="AJ40" s="8"/>
      <c r="AK40" s="8"/>
      <c r="AL40" s="8"/>
      <c r="AM40" s="8">
        <v>31</v>
      </c>
      <c r="AN40" s="8"/>
      <c r="AO40" s="8"/>
      <c r="AP40" s="8"/>
      <c r="AQ40" s="6" t="s">
        <v>65</v>
      </c>
    </row>
    <row r="41" spans="1:43" ht="34.15" customHeight="1" x14ac:dyDescent="0.25">
      <c r="A41" s="6" t="s">
        <v>42</v>
      </c>
      <c r="B41" s="6" t="s">
        <v>42</v>
      </c>
      <c r="C41" s="7" t="s">
        <v>23</v>
      </c>
      <c r="D41" s="7" t="s">
        <v>66</v>
      </c>
      <c r="E41" s="7" t="s">
        <v>43</v>
      </c>
      <c r="F41" s="7"/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  <c r="U41" s="8">
        <v>30</v>
      </c>
      <c r="V41" s="8"/>
      <c r="W41" s="8"/>
      <c r="X41" s="8"/>
      <c r="Y41" s="8"/>
      <c r="Z41" s="8"/>
      <c r="AA41" s="8"/>
      <c r="AB41" s="8"/>
      <c r="AC41" s="8"/>
      <c r="AD41" s="8"/>
      <c r="AE41" s="8"/>
      <c r="AF41" s="8"/>
      <c r="AG41" s="8"/>
      <c r="AH41" s="8"/>
      <c r="AI41" s="8">
        <v>30</v>
      </c>
      <c r="AJ41" s="8"/>
      <c r="AK41" s="8"/>
      <c r="AL41" s="8"/>
      <c r="AM41" s="8">
        <v>31</v>
      </c>
      <c r="AN41" s="8"/>
      <c r="AO41" s="8"/>
      <c r="AP41" s="8"/>
      <c r="AQ41" s="6" t="s">
        <v>42</v>
      </c>
    </row>
    <row r="42" spans="1:43" ht="68.45" customHeight="1" x14ac:dyDescent="0.25">
      <c r="A42" s="6" t="s">
        <v>44</v>
      </c>
      <c r="B42" s="6" t="s">
        <v>44</v>
      </c>
      <c r="C42" s="7" t="s">
        <v>23</v>
      </c>
      <c r="D42" s="7" t="s">
        <v>66</v>
      </c>
      <c r="E42" s="7" t="s">
        <v>43</v>
      </c>
      <c r="F42" s="7"/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  <c r="R42" s="7"/>
      <c r="S42" s="7"/>
      <c r="T42" s="7" t="s">
        <v>31</v>
      </c>
      <c r="U42" s="8">
        <v>30</v>
      </c>
      <c r="V42" s="8"/>
      <c r="W42" s="8"/>
      <c r="X42" s="8"/>
      <c r="Y42" s="8"/>
      <c r="Z42" s="8"/>
      <c r="AA42" s="8"/>
      <c r="AB42" s="8"/>
      <c r="AC42" s="8"/>
      <c r="AD42" s="8"/>
      <c r="AE42" s="8"/>
      <c r="AF42" s="8"/>
      <c r="AG42" s="8"/>
      <c r="AH42" s="8"/>
      <c r="AI42" s="8">
        <v>30</v>
      </c>
      <c r="AJ42" s="8"/>
      <c r="AK42" s="8"/>
      <c r="AL42" s="8"/>
      <c r="AM42" s="8">
        <v>31</v>
      </c>
      <c r="AN42" s="8"/>
      <c r="AO42" s="8"/>
      <c r="AP42" s="8"/>
      <c r="AQ42" s="6" t="s">
        <v>44</v>
      </c>
    </row>
    <row r="43" spans="1:43" ht="34.15" customHeight="1" x14ac:dyDescent="0.25">
      <c r="A43" s="4" t="s">
        <v>67</v>
      </c>
      <c r="B43" s="4" t="s">
        <v>67</v>
      </c>
      <c r="C43" s="3" t="s">
        <v>68</v>
      </c>
      <c r="D43" s="3" t="s">
        <v>21</v>
      </c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5">
        <v>3663.59</v>
      </c>
      <c r="V43" s="5"/>
      <c r="W43" s="5"/>
      <c r="X43" s="5"/>
      <c r="Y43" s="5"/>
      <c r="Z43" s="5"/>
      <c r="AA43" s="5"/>
      <c r="AB43" s="5"/>
      <c r="AC43" s="5"/>
      <c r="AD43" s="5"/>
      <c r="AE43" s="5"/>
      <c r="AF43" s="5"/>
      <c r="AG43" s="5"/>
      <c r="AH43" s="5"/>
      <c r="AI43" s="5">
        <v>18084.45</v>
      </c>
      <c r="AJ43" s="5"/>
      <c r="AK43" s="5"/>
      <c r="AL43" s="5"/>
      <c r="AM43" s="5">
        <f>-325.24+3445.41</f>
        <v>3120.17</v>
      </c>
      <c r="AN43" s="5"/>
      <c r="AO43" s="5"/>
      <c r="AP43" s="5"/>
      <c r="AQ43" s="4" t="s">
        <v>67</v>
      </c>
    </row>
    <row r="44" spans="1:43" ht="17.100000000000001" customHeight="1" x14ac:dyDescent="0.25">
      <c r="A44" s="6" t="s">
        <v>69</v>
      </c>
      <c r="B44" s="6" t="s">
        <v>69</v>
      </c>
      <c r="C44" s="7" t="s">
        <v>68</v>
      </c>
      <c r="D44" s="7" t="s">
        <v>20</v>
      </c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  <c r="U44" s="8">
        <v>10</v>
      </c>
      <c r="V44" s="8"/>
      <c r="W44" s="8"/>
      <c r="X44" s="8"/>
      <c r="Y44" s="8"/>
      <c r="Z44" s="8"/>
      <c r="AA44" s="8"/>
      <c r="AB44" s="8"/>
      <c r="AC44" s="8"/>
      <c r="AD44" s="8"/>
      <c r="AE44" s="8"/>
      <c r="AF44" s="8"/>
      <c r="AG44" s="8"/>
      <c r="AH44" s="8"/>
      <c r="AI44" s="8">
        <v>10.4</v>
      </c>
      <c r="AJ44" s="8"/>
      <c r="AK44" s="8"/>
      <c r="AL44" s="8"/>
      <c r="AM44" s="8">
        <v>10.4</v>
      </c>
      <c r="AN44" s="8"/>
      <c r="AO44" s="8"/>
      <c r="AP44" s="8"/>
      <c r="AQ44" s="6" t="s">
        <v>69</v>
      </c>
    </row>
    <row r="45" spans="1:43" ht="34.15" customHeight="1" x14ac:dyDescent="0.25">
      <c r="A45" s="6" t="s">
        <v>70</v>
      </c>
      <c r="B45" s="6" t="s">
        <v>70</v>
      </c>
      <c r="C45" s="7" t="s">
        <v>68</v>
      </c>
      <c r="D45" s="7" t="s">
        <v>20</v>
      </c>
      <c r="E45" s="7" t="s">
        <v>71</v>
      </c>
      <c r="F45" s="7"/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  <c r="U45" s="8">
        <v>10</v>
      </c>
      <c r="V45" s="8"/>
      <c r="W45" s="8"/>
      <c r="X45" s="8"/>
      <c r="Y45" s="8"/>
      <c r="Z45" s="8"/>
      <c r="AA45" s="8"/>
      <c r="AB45" s="8"/>
      <c r="AC45" s="8"/>
      <c r="AD45" s="8"/>
      <c r="AE45" s="8"/>
      <c r="AF45" s="8"/>
      <c r="AG45" s="8"/>
      <c r="AH45" s="8"/>
      <c r="AI45" s="8">
        <v>10.4</v>
      </c>
      <c r="AJ45" s="8"/>
      <c r="AK45" s="8"/>
      <c r="AL45" s="8"/>
      <c r="AM45" s="8">
        <v>10.4</v>
      </c>
      <c r="AN45" s="8"/>
      <c r="AO45" s="8"/>
      <c r="AP45" s="8"/>
      <c r="AQ45" s="6" t="s">
        <v>70</v>
      </c>
    </row>
    <row r="46" spans="1:43" ht="85.5" customHeight="1" x14ac:dyDescent="0.25">
      <c r="A46" s="6" t="s">
        <v>72</v>
      </c>
      <c r="B46" s="6" t="s">
        <v>72</v>
      </c>
      <c r="C46" s="7" t="s">
        <v>68</v>
      </c>
      <c r="D46" s="7" t="s">
        <v>20</v>
      </c>
      <c r="E46" s="7" t="s">
        <v>71</v>
      </c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7" t="s">
        <v>31</v>
      </c>
      <c r="U46" s="8">
        <v>10</v>
      </c>
      <c r="V46" s="8"/>
      <c r="W46" s="8"/>
      <c r="X46" s="8"/>
      <c r="Y46" s="8"/>
      <c r="Z46" s="8"/>
      <c r="AA46" s="8"/>
      <c r="AB46" s="8"/>
      <c r="AC46" s="8"/>
      <c r="AD46" s="8"/>
      <c r="AE46" s="8"/>
      <c r="AF46" s="8"/>
      <c r="AG46" s="8"/>
      <c r="AH46" s="8"/>
      <c r="AI46" s="8">
        <v>10.4</v>
      </c>
      <c r="AJ46" s="8"/>
      <c r="AK46" s="8"/>
      <c r="AL46" s="8"/>
      <c r="AM46" s="8">
        <v>10.4</v>
      </c>
      <c r="AN46" s="8"/>
      <c r="AO46" s="8"/>
      <c r="AP46" s="8"/>
      <c r="AQ46" s="6" t="s">
        <v>72</v>
      </c>
    </row>
    <row r="47" spans="1:43" ht="17.100000000000001" customHeight="1" x14ac:dyDescent="0.25">
      <c r="A47" s="6" t="s">
        <v>73</v>
      </c>
      <c r="B47" s="6" t="s">
        <v>73</v>
      </c>
      <c r="C47" s="7" t="s">
        <v>68</v>
      </c>
      <c r="D47" s="7" t="s">
        <v>74</v>
      </c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  <c r="P47" s="7"/>
      <c r="Q47" s="7"/>
      <c r="R47" s="7"/>
      <c r="S47" s="7"/>
      <c r="T47" s="7"/>
      <c r="U47" s="8">
        <v>149.6</v>
      </c>
      <c r="V47" s="8"/>
      <c r="W47" s="8"/>
      <c r="X47" s="8"/>
      <c r="Y47" s="8"/>
      <c r="Z47" s="8"/>
      <c r="AA47" s="8"/>
      <c r="AB47" s="8"/>
      <c r="AC47" s="8"/>
      <c r="AD47" s="8"/>
      <c r="AE47" s="8"/>
      <c r="AF47" s="8"/>
      <c r="AG47" s="8"/>
      <c r="AH47" s="8"/>
      <c r="AI47" s="8">
        <v>149.6</v>
      </c>
      <c r="AJ47" s="8"/>
      <c r="AK47" s="8"/>
      <c r="AL47" s="8"/>
      <c r="AM47" s="8">
        <v>152</v>
      </c>
      <c r="AN47" s="8"/>
      <c r="AO47" s="8"/>
      <c r="AP47" s="8"/>
      <c r="AQ47" s="6" t="s">
        <v>73</v>
      </c>
    </row>
    <row r="48" spans="1:43" ht="34.15" customHeight="1" x14ac:dyDescent="0.25">
      <c r="A48" s="6" t="s">
        <v>70</v>
      </c>
      <c r="B48" s="6" t="s">
        <v>70</v>
      </c>
      <c r="C48" s="7" t="s">
        <v>68</v>
      </c>
      <c r="D48" s="7" t="s">
        <v>74</v>
      </c>
      <c r="E48" s="7" t="s">
        <v>71</v>
      </c>
      <c r="F48" s="7"/>
      <c r="G48" s="7"/>
      <c r="H48" s="7"/>
      <c r="I48" s="7"/>
      <c r="J48" s="7"/>
      <c r="K48" s="7"/>
      <c r="L48" s="7"/>
      <c r="M48" s="7"/>
      <c r="N48" s="7"/>
      <c r="O48" s="7"/>
      <c r="P48" s="7"/>
      <c r="Q48" s="7"/>
      <c r="R48" s="7"/>
      <c r="S48" s="7"/>
      <c r="T48" s="7"/>
      <c r="U48" s="8">
        <v>149.6</v>
      </c>
      <c r="V48" s="8"/>
      <c r="W48" s="8"/>
      <c r="X48" s="8"/>
      <c r="Y48" s="8"/>
      <c r="Z48" s="8"/>
      <c r="AA48" s="8"/>
      <c r="AB48" s="8"/>
      <c r="AC48" s="8"/>
      <c r="AD48" s="8"/>
      <c r="AE48" s="8"/>
      <c r="AF48" s="8"/>
      <c r="AG48" s="8"/>
      <c r="AH48" s="8"/>
      <c r="AI48" s="8">
        <v>149.6</v>
      </c>
      <c r="AJ48" s="8"/>
      <c r="AK48" s="8"/>
      <c r="AL48" s="8"/>
      <c r="AM48" s="8">
        <v>152</v>
      </c>
      <c r="AN48" s="8"/>
      <c r="AO48" s="8"/>
      <c r="AP48" s="8"/>
      <c r="AQ48" s="6" t="s">
        <v>70</v>
      </c>
    </row>
    <row r="49" spans="1:43" ht="85.5" customHeight="1" x14ac:dyDescent="0.25">
      <c r="A49" s="6" t="s">
        <v>72</v>
      </c>
      <c r="B49" s="6" t="s">
        <v>72</v>
      </c>
      <c r="C49" s="7" t="s">
        <v>68</v>
      </c>
      <c r="D49" s="7" t="s">
        <v>74</v>
      </c>
      <c r="E49" s="7" t="s">
        <v>71</v>
      </c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 t="s">
        <v>31</v>
      </c>
      <c r="U49" s="8">
        <v>118.4</v>
      </c>
      <c r="V49" s="8"/>
      <c r="W49" s="8"/>
      <c r="X49" s="8"/>
      <c r="Y49" s="8"/>
      <c r="Z49" s="8"/>
      <c r="AA49" s="8"/>
      <c r="AB49" s="8"/>
      <c r="AC49" s="8"/>
      <c r="AD49" s="8"/>
      <c r="AE49" s="8"/>
      <c r="AF49" s="8"/>
      <c r="AG49" s="8"/>
      <c r="AH49" s="8"/>
      <c r="AI49" s="8">
        <v>118.4</v>
      </c>
      <c r="AJ49" s="8"/>
      <c r="AK49" s="8"/>
      <c r="AL49" s="8"/>
      <c r="AM49" s="8">
        <v>120</v>
      </c>
      <c r="AN49" s="8"/>
      <c r="AO49" s="8"/>
      <c r="AP49" s="8"/>
      <c r="AQ49" s="6" t="s">
        <v>72</v>
      </c>
    </row>
    <row r="50" spans="1:43" ht="51.4" customHeight="1" x14ac:dyDescent="0.25">
      <c r="A50" s="6" t="s">
        <v>75</v>
      </c>
      <c r="B50" s="6" t="s">
        <v>75</v>
      </c>
      <c r="C50" s="7" t="s">
        <v>68</v>
      </c>
      <c r="D50" s="7" t="s">
        <v>74</v>
      </c>
      <c r="E50" s="7" t="s">
        <v>71</v>
      </c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 t="s">
        <v>33</v>
      </c>
      <c r="U50" s="8">
        <v>31.2</v>
      </c>
      <c r="V50" s="8"/>
      <c r="W50" s="8"/>
      <c r="X50" s="8"/>
      <c r="Y50" s="8"/>
      <c r="Z50" s="8"/>
      <c r="AA50" s="8"/>
      <c r="AB50" s="8"/>
      <c r="AC50" s="8"/>
      <c r="AD50" s="8"/>
      <c r="AE50" s="8"/>
      <c r="AF50" s="8"/>
      <c r="AG50" s="8"/>
      <c r="AH50" s="8"/>
      <c r="AI50" s="8">
        <v>31.2</v>
      </c>
      <c r="AJ50" s="8"/>
      <c r="AK50" s="8"/>
      <c r="AL50" s="8"/>
      <c r="AM50" s="8">
        <v>32</v>
      </c>
      <c r="AN50" s="8"/>
      <c r="AO50" s="8"/>
      <c r="AP50" s="8"/>
      <c r="AQ50" s="6" t="s">
        <v>75</v>
      </c>
    </row>
    <row r="51" spans="1:43" ht="17.100000000000001" customHeight="1" x14ac:dyDescent="0.25">
      <c r="A51" s="6" t="s">
        <v>76</v>
      </c>
      <c r="B51" s="6" t="s">
        <v>76</v>
      </c>
      <c r="C51" s="7" t="s">
        <v>68</v>
      </c>
      <c r="D51" s="7" t="s">
        <v>53</v>
      </c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8">
        <v>3503.99</v>
      </c>
      <c r="V51" s="8"/>
      <c r="W51" s="8"/>
      <c r="X51" s="8"/>
      <c r="Y51" s="8"/>
      <c r="Z51" s="8"/>
      <c r="AA51" s="8"/>
      <c r="AB51" s="8"/>
      <c r="AC51" s="8"/>
      <c r="AD51" s="8"/>
      <c r="AE51" s="8"/>
      <c r="AF51" s="8"/>
      <c r="AG51" s="8"/>
      <c r="AH51" s="8"/>
      <c r="AI51" s="8">
        <v>17924.45</v>
      </c>
      <c r="AJ51" s="8"/>
      <c r="AK51" s="8"/>
      <c r="AL51" s="8"/>
      <c r="AM51" s="8">
        <f>-325.24+3283.02</f>
        <v>2957.7799999999997</v>
      </c>
      <c r="AN51" s="8"/>
      <c r="AO51" s="8"/>
      <c r="AP51" s="8"/>
      <c r="AQ51" s="6" t="s">
        <v>76</v>
      </c>
    </row>
    <row r="52" spans="1:43" ht="85.5" customHeight="1" x14ac:dyDescent="0.25">
      <c r="A52" s="6" t="s">
        <v>77</v>
      </c>
      <c r="B52" s="6" t="s">
        <v>77</v>
      </c>
      <c r="C52" s="7" t="s">
        <v>68</v>
      </c>
      <c r="D52" s="7" t="s">
        <v>53</v>
      </c>
      <c r="E52" s="7" t="s">
        <v>78</v>
      </c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8">
        <v>10</v>
      </c>
      <c r="V52" s="8"/>
      <c r="W52" s="8"/>
      <c r="X52" s="8"/>
      <c r="Y52" s="8"/>
      <c r="Z52" s="8"/>
      <c r="AA52" s="8"/>
      <c r="AB52" s="8"/>
      <c r="AC52" s="8"/>
      <c r="AD52" s="8"/>
      <c r="AE52" s="8"/>
      <c r="AF52" s="8"/>
      <c r="AG52" s="8"/>
      <c r="AH52" s="8"/>
      <c r="AI52" s="8">
        <v>10</v>
      </c>
      <c r="AJ52" s="8"/>
      <c r="AK52" s="8"/>
      <c r="AL52" s="8"/>
      <c r="AM52" s="8">
        <v>10</v>
      </c>
      <c r="AN52" s="8"/>
      <c r="AO52" s="8"/>
      <c r="AP52" s="8"/>
      <c r="AQ52" s="6" t="s">
        <v>77</v>
      </c>
    </row>
    <row r="53" spans="1:43" ht="136.9" customHeight="1" x14ac:dyDescent="0.25">
      <c r="A53" s="6" t="s">
        <v>79</v>
      </c>
      <c r="B53" s="6" t="s">
        <v>79</v>
      </c>
      <c r="C53" s="7" t="s">
        <v>68</v>
      </c>
      <c r="D53" s="7" t="s">
        <v>53</v>
      </c>
      <c r="E53" s="7" t="s">
        <v>78</v>
      </c>
      <c r="F53" s="7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R53" s="7"/>
      <c r="S53" s="7"/>
      <c r="T53" s="7" t="s">
        <v>31</v>
      </c>
      <c r="U53" s="8">
        <v>10</v>
      </c>
      <c r="V53" s="8"/>
      <c r="W53" s="8"/>
      <c r="X53" s="8"/>
      <c r="Y53" s="8"/>
      <c r="Z53" s="8"/>
      <c r="AA53" s="8"/>
      <c r="AB53" s="8"/>
      <c r="AC53" s="8"/>
      <c r="AD53" s="8"/>
      <c r="AE53" s="8"/>
      <c r="AF53" s="8"/>
      <c r="AG53" s="8"/>
      <c r="AH53" s="8"/>
      <c r="AI53" s="8">
        <v>10</v>
      </c>
      <c r="AJ53" s="8"/>
      <c r="AK53" s="8"/>
      <c r="AL53" s="8"/>
      <c r="AM53" s="8">
        <v>10</v>
      </c>
      <c r="AN53" s="8"/>
      <c r="AO53" s="8"/>
      <c r="AP53" s="8"/>
      <c r="AQ53" s="6" t="s">
        <v>79</v>
      </c>
    </row>
    <row r="54" spans="1:43" ht="68.45" customHeight="1" x14ac:dyDescent="0.25">
      <c r="A54" s="6" t="s">
        <v>80</v>
      </c>
      <c r="B54" s="6" t="s">
        <v>80</v>
      </c>
      <c r="C54" s="7" t="s">
        <v>68</v>
      </c>
      <c r="D54" s="7" t="s">
        <v>53</v>
      </c>
      <c r="E54" s="7" t="s">
        <v>81</v>
      </c>
      <c r="F54" s="7"/>
      <c r="G54" s="7"/>
      <c r="H54" s="7"/>
      <c r="I54" s="7"/>
      <c r="J54" s="7"/>
      <c r="K54" s="7"/>
      <c r="L54" s="7"/>
      <c r="M54" s="7"/>
      <c r="N54" s="7"/>
      <c r="O54" s="7"/>
      <c r="P54" s="7"/>
      <c r="Q54" s="7"/>
      <c r="R54" s="7"/>
      <c r="S54" s="7"/>
      <c r="T54" s="7"/>
      <c r="U54" s="8"/>
      <c r="V54" s="8"/>
      <c r="W54" s="8"/>
      <c r="X54" s="8"/>
      <c r="Y54" s="8"/>
      <c r="Z54" s="8"/>
      <c r="AA54" s="8"/>
      <c r="AB54" s="8"/>
      <c r="AC54" s="8"/>
      <c r="AD54" s="8"/>
      <c r="AE54" s="8"/>
      <c r="AF54" s="8"/>
      <c r="AG54" s="8"/>
      <c r="AH54" s="8"/>
      <c r="AI54" s="8">
        <v>15000</v>
      </c>
      <c r="AJ54" s="8"/>
      <c r="AK54" s="8"/>
      <c r="AL54" s="8"/>
      <c r="AM54" s="8">
        <v>312.3</v>
      </c>
      <c r="AN54" s="8"/>
      <c r="AO54" s="8"/>
      <c r="AP54" s="8"/>
      <c r="AQ54" s="6" t="s">
        <v>80</v>
      </c>
    </row>
    <row r="55" spans="1:43" ht="119.85" customHeight="1" x14ac:dyDescent="0.25">
      <c r="A55" s="6" t="s">
        <v>82</v>
      </c>
      <c r="B55" s="6" t="s">
        <v>82</v>
      </c>
      <c r="C55" s="7" t="s">
        <v>68</v>
      </c>
      <c r="D55" s="7" t="s">
        <v>53</v>
      </c>
      <c r="E55" s="7" t="s">
        <v>81</v>
      </c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  <c r="S55" s="7"/>
      <c r="T55" s="7" t="s">
        <v>31</v>
      </c>
      <c r="U55" s="8"/>
      <c r="V55" s="8"/>
      <c r="W55" s="8"/>
      <c r="X55" s="8"/>
      <c r="Y55" s="8"/>
      <c r="Z55" s="8"/>
      <c r="AA55" s="8"/>
      <c r="AB55" s="8"/>
      <c r="AC55" s="8"/>
      <c r="AD55" s="8"/>
      <c r="AE55" s="8"/>
      <c r="AF55" s="8"/>
      <c r="AG55" s="8"/>
      <c r="AH55" s="8"/>
      <c r="AI55" s="8">
        <v>15000</v>
      </c>
      <c r="AJ55" s="8"/>
      <c r="AK55" s="8"/>
      <c r="AL55" s="8"/>
      <c r="AM55" s="8">
        <v>312.3</v>
      </c>
      <c r="AN55" s="8"/>
      <c r="AO55" s="8"/>
      <c r="AP55" s="8"/>
      <c r="AQ55" s="6" t="s">
        <v>82</v>
      </c>
    </row>
    <row r="56" spans="1:43" ht="34.15" customHeight="1" x14ac:dyDescent="0.25">
      <c r="A56" s="6" t="s">
        <v>83</v>
      </c>
      <c r="B56" s="6" t="s">
        <v>83</v>
      </c>
      <c r="C56" s="7" t="s">
        <v>68</v>
      </c>
      <c r="D56" s="7" t="s">
        <v>53</v>
      </c>
      <c r="E56" s="7" t="s">
        <v>84</v>
      </c>
      <c r="F56" s="7"/>
      <c r="G56" s="7"/>
      <c r="H56" s="7"/>
      <c r="I56" s="7"/>
      <c r="J56" s="7"/>
      <c r="K56" s="7"/>
      <c r="L56" s="7"/>
      <c r="M56" s="7"/>
      <c r="N56" s="7"/>
      <c r="O56" s="7"/>
      <c r="P56" s="7"/>
      <c r="Q56" s="7"/>
      <c r="R56" s="7"/>
      <c r="S56" s="7"/>
      <c r="T56" s="7"/>
      <c r="U56" s="8">
        <v>40</v>
      </c>
      <c r="V56" s="8"/>
      <c r="W56" s="8"/>
      <c r="X56" s="8"/>
      <c r="Y56" s="8"/>
      <c r="Z56" s="8"/>
      <c r="AA56" s="8"/>
      <c r="AB56" s="8"/>
      <c r="AC56" s="8"/>
      <c r="AD56" s="8"/>
      <c r="AE56" s="8"/>
      <c r="AF56" s="8"/>
      <c r="AG56" s="8"/>
      <c r="AH56" s="8"/>
      <c r="AI56" s="8">
        <v>41.6</v>
      </c>
      <c r="AJ56" s="8"/>
      <c r="AK56" s="8"/>
      <c r="AL56" s="8"/>
      <c r="AM56" s="8">
        <v>43</v>
      </c>
      <c r="AN56" s="8"/>
      <c r="AO56" s="8"/>
      <c r="AP56" s="8"/>
      <c r="AQ56" s="6" t="s">
        <v>83</v>
      </c>
    </row>
    <row r="57" spans="1:43" ht="85.5" customHeight="1" x14ac:dyDescent="0.25">
      <c r="A57" s="6" t="s">
        <v>85</v>
      </c>
      <c r="B57" s="6" t="s">
        <v>85</v>
      </c>
      <c r="C57" s="7" t="s">
        <v>68</v>
      </c>
      <c r="D57" s="7" t="s">
        <v>53</v>
      </c>
      <c r="E57" s="7" t="s">
        <v>84</v>
      </c>
      <c r="F57" s="7"/>
      <c r="G57" s="7"/>
      <c r="H57" s="7"/>
      <c r="I57" s="7"/>
      <c r="J57" s="7"/>
      <c r="K57" s="7"/>
      <c r="L57" s="7"/>
      <c r="M57" s="7"/>
      <c r="N57" s="7"/>
      <c r="O57" s="7"/>
      <c r="P57" s="7"/>
      <c r="Q57" s="7"/>
      <c r="R57" s="7"/>
      <c r="S57" s="7"/>
      <c r="T57" s="7" t="s">
        <v>31</v>
      </c>
      <c r="U57" s="8">
        <v>40</v>
      </c>
      <c r="V57" s="8"/>
      <c r="W57" s="8"/>
      <c r="X57" s="8"/>
      <c r="Y57" s="8"/>
      <c r="Z57" s="8"/>
      <c r="AA57" s="8"/>
      <c r="AB57" s="8"/>
      <c r="AC57" s="8"/>
      <c r="AD57" s="8"/>
      <c r="AE57" s="8"/>
      <c r="AF57" s="8"/>
      <c r="AG57" s="8"/>
      <c r="AH57" s="8"/>
      <c r="AI57" s="8">
        <v>41.6</v>
      </c>
      <c r="AJ57" s="8"/>
      <c r="AK57" s="8"/>
      <c r="AL57" s="8"/>
      <c r="AM57" s="8">
        <v>43</v>
      </c>
      <c r="AN57" s="8"/>
      <c r="AO57" s="8"/>
      <c r="AP57" s="8"/>
      <c r="AQ57" s="6" t="s">
        <v>85</v>
      </c>
    </row>
    <row r="58" spans="1:43" ht="51.4" customHeight="1" x14ac:dyDescent="0.25">
      <c r="A58" s="6" t="s">
        <v>86</v>
      </c>
      <c r="B58" s="6" t="s">
        <v>86</v>
      </c>
      <c r="C58" s="7" t="s">
        <v>68</v>
      </c>
      <c r="D58" s="7" t="s">
        <v>53</v>
      </c>
      <c r="E58" s="7" t="s">
        <v>87</v>
      </c>
      <c r="F58" s="7"/>
      <c r="G58" s="7"/>
      <c r="H58" s="7"/>
      <c r="I58" s="7"/>
      <c r="J58" s="7"/>
      <c r="K58" s="7"/>
      <c r="L58" s="7"/>
      <c r="M58" s="7"/>
      <c r="N58" s="7"/>
      <c r="O58" s="7"/>
      <c r="P58" s="7"/>
      <c r="Q58" s="7"/>
      <c r="R58" s="7"/>
      <c r="S58" s="7"/>
      <c r="T58" s="7"/>
      <c r="U58" s="8">
        <v>40</v>
      </c>
      <c r="V58" s="8"/>
      <c r="W58" s="8"/>
      <c r="X58" s="8"/>
      <c r="Y58" s="8"/>
      <c r="Z58" s="8"/>
      <c r="AA58" s="8"/>
      <c r="AB58" s="8"/>
      <c r="AC58" s="8"/>
      <c r="AD58" s="8"/>
      <c r="AE58" s="8"/>
      <c r="AF58" s="8"/>
      <c r="AG58" s="8"/>
      <c r="AH58" s="8"/>
      <c r="AI58" s="8">
        <v>30</v>
      </c>
      <c r="AJ58" s="8"/>
      <c r="AK58" s="8"/>
      <c r="AL58" s="8"/>
      <c r="AM58" s="8">
        <v>30</v>
      </c>
      <c r="AN58" s="8"/>
      <c r="AO58" s="8"/>
      <c r="AP58" s="8"/>
      <c r="AQ58" s="6" t="s">
        <v>86</v>
      </c>
    </row>
    <row r="59" spans="1:43" ht="102.6" customHeight="1" x14ac:dyDescent="0.25">
      <c r="A59" s="6" t="s">
        <v>88</v>
      </c>
      <c r="B59" s="6" t="s">
        <v>88</v>
      </c>
      <c r="C59" s="7" t="s">
        <v>68</v>
      </c>
      <c r="D59" s="7" t="s">
        <v>53</v>
      </c>
      <c r="E59" s="7" t="s">
        <v>87</v>
      </c>
      <c r="F59" s="7"/>
      <c r="G59" s="7"/>
      <c r="H59" s="7"/>
      <c r="I59" s="7"/>
      <c r="J59" s="7"/>
      <c r="K59" s="7"/>
      <c r="L59" s="7"/>
      <c r="M59" s="7"/>
      <c r="N59" s="7"/>
      <c r="O59" s="7"/>
      <c r="P59" s="7"/>
      <c r="Q59" s="7"/>
      <c r="R59" s="7"/>
      <c r="S59" s="7"/>
      <c r="T59" s="7" t="s">
        <v>31</v>
      </c>
      <c r="U59" s="8">
        <v>40</v>
      </c>
      <c r="V59" s="8"/>
      <c r="W59" s="8"/>
      <c r="X59" s="8"/>
      <c r="Y59" s="8"/>
      <c r="Z59" s="8"/>
      <c r="AA59" s="8"/>
      <c r="AB59" s="8"/>
      <c r="AC59" s="8"/>
      <c r="AD59" s="8"/>
      <c r="AE59" s="8"/>
      <c r="AF59" s="8"/>
      <c r="AG59" s="8"/>
      <c r="AH59" s="8"/>
      <c r="AI59" s="8">
        <v>30</v>
      </c>
      <c r="AJ59" s="8"/>
      <c r="AK59" s="8"/>
      <c r="AL59" s="8"/>
      <c r="AM59" s="8">
        <v>30</v>
      </c>
      <c r="AN59" s="8"/>
      <c r="AO59" s="8"/>
      <c r="AP59" s="8"/>
      <c r="AQ59" s="6" t="s">
        <v>88</v>
      </c>
    </row>
    <row r="60" spans="1:43" ht="34.15" customHeight="1" x14ac:dyDescent="0.25">
      <c r="A60" s="6" t="s">
        <v>89</v>
      </c>
      <c r="B60" s="6" t="s">
        <v>89</v>
      </c>
      <c r="C60" s="7" t="s">
        <v>68</v>
      </c>
      <c r="D60" s="7" t="s">
        <v>53</v>
      </c>
      <c r="E60" s="7" t="s">
        <v>90</v>
      </c>
      <c r="F60" s="7"/>
      <c r="G60" s="7"/>
      <c r="H60" s="7"/>
      <c r="I60" s="7"/>
      <c r="J60" s="7"/>
      <c r="K60" s="7"/>
      <c r="L60" s="7"/>
      <c r="M60" s="7"/>
      <c r="N60" s="7"/>
      <c r="O60" s="7"/>
      <c r="P60" s="7"/>
      <c r="Q60" s="7"/>
      <c r="R60" s="7"/>
      <c r="S60" s="7"/>
      <c r="T60" s="7"/>
      <c r="U60" s="8">
        <v>79.760000000000005</v>
      </c>
      <c r="V60" s="8"/>
      <c r="W60" s="8"/>
      <c r="X60" s="8"/>
      <c r="Y60" s="8"/>
      <c r="Z60" s="8"/>
      <c r="AA60" s="8"/>
      <c r="AB60" s="8"/>
      <c r="AC60" s="8"/>
      <c r="AD60" s="8"/>
      <c r="AE60" s="8"/>
      <c r="AF60" s="8"/>
      <c r="AG60" s="8"/>
      <c r="AH60" s="8"/>
      <c r="AI60" s="8">
        <v>70.55</v>
      </c>
      <c r="AJ60" s="8"/>
      <c r="AK60" s="8"/>
      <c r="AL60" s="8"/>
      <c r="AM60" s="8">
        <v>73.37</v>
      </c>
      <c r="AN60" s="8"/>
      <c r="AO60" s="8"/>
      <c r="AP60" s="8"/>
      <c r="AQ60" s="6" t="s">
        <v>89</v>
      </c>
    </row>
    <row r="61" spans="1:43" ht="85.5" customHeight="1" x14ac:dyDescent="0.25">
      <c r="A61" s="6" t="s">
        <v>91</v>
      </c>
      <c r="B61" s="6" t="s">
        <v>91</v>
      </c>
      <c r="C61" s="7" t="s">
        <v>68</v>
      </c>
      <c r="D61" s="7" t="s">
        <v>53</v>
      </c>
      <c r="E61" s="7" t="s">
        <v>90</v>
      </c>
      <c r="F61" s="7"/>
      <c r="G61" s="7"/>
      <c r="H61" s="7"/>
      <c r="I61" s="7"/>
      <c r="J61" s="7"/>
      <c r="K61" s="7"/>
      <c r="L61" s="7"/>
      <c r="M61" s="7"/>
      <c r="N61" s="7"/>
      <c r="O61" s="7"/>
      <c r="P61" s="7"/>
      <c r="Q61" s="7"/>
      <c r="R61" s="7"/>
      <c r="S61" s="7"/>
      <c r="T61" s="7" t="s">
        <v>31</v>
      </c>
      <c r="U61" s="8">
        <v>79.760000000000005</v>
      </c>
      <c r="V61" s="8"/>
      <c r="W61" s="8"/>
      <c r="X61" s="8"/>
      <c r="Y61" s="8"/>
      <c r="Z61" s="8"/>
      <c r="AA61" s="8"/>
      <c r="AB61" s="8"/>
      <c r="AC61" s="8"/>
      <c r="AD61" s="8"/>
      <c r="AE61" s="8"/>
      <c r="AF61" s="8"/>
      <c r="AG61" s="8"/>
      <c r="AH61" s="8"/>
      <c r="AI61" s="8">
        <v>70.55</v>
      </c>
      <c r="AJ61" s="8"/>
      <c r="AK61" s="8"/>
      <c r="AL61" s="8"/>
      <c r="AM61" s="8">
        <v>73.37</v>
      </c>
      <c r="AN61" s="8"/>
      <c r="AO61" s="8"/>
      <c r="AP61" s="8"/>
      <c r="AQ61" s="6" t="s">
        <v>91</v>
      </c>
    </row>
    <row r="62" spans="1:43" ht="51.4" customHeight="1" x14ac:dyDescent="0.25">
      <c r="A62" s="6" t="s">
        <v>92</v>
      </c>
      <c r="B62" s="6" t="s">
        <v>92</v>
      </c>
      <c r="C62" s="7" t="s">
        <v>68</v>
      </c>
      <c r="D62" s="7" t="s">
        <v>53</v>
      </c>
      <c r="E62" s="7" t="s">
        <v>93</v>
      </c>
      <c r="F62" s="7"/>
      <c r="G62" s="7"/>
      <c r="H62" s="7"/>
      <c r="I62" s="7"/>
      <c r="J62" s="7"/>
      <c r="K62" s="7"/>
      <c r="L62" s="7"/>
      <c r="M62" s="7"/>
      <c r="N62" s="7"/>
      <c r="O62" s="7"/>
      <c r="P62" s="7"/>
      <c r="Q62" s="7"/>
      <c r="R62" s="7"/>
      <c r="S62" s="7"/>
      <c r="T62" s="7"/>
      <c r="U62" s="8">
        <v>112.32</v>
      </c>
      <c r="V62" s="8"/>
      <c r="W62" s="8"/>
      <c r="X62" s="8"/>
      <c r="Y62" s="8"/>
      <c r="Z62" s="8"/>
      <c r="AA62" s="8"/>
      <c r="AB62" s="8"/>
      <c r="AC62" s="8"/>
      <c r="AD62" s="8"/>
      <c r="AE62" s="8"/>
      <c r="AF62" s="8"/>
      <c r="AG62" s="8"/>
      <c r="AH62" s="8"/>
      <c r="AI62" s="8">
        <v>110</v>
      </c>
      <c r="AJ62" s="8"/>
      <c r="AK62" s="8"/>
      <c r="AL62" s="8"/>
      <c r="AM62" s="8">
        <v>115</v>
      </c>
      <c r="AN62" s="8"/>
      <c r="AO62" s="8"/>
      <c r="AP62" s="8"/>
      <c r="AQ62" s="6" t="s">
        <v>92</v>
      </c>
    </row>
    <row r="63" spans="1:43" ht="102.6" customHeight="1" x14ac:dyDescent="0.25">
      <c r="A63" s="6" t="s">
        <v>94</v>
      </c>
      <c r="B63" s="6" t="s">
        <v>94</v>
      </c>
      <c r="C63" s="7" t="s">
        <v>68</v>
      </c>
      <c r="D63" s="7" t="s">
        <v>53</v>
      </c>
      <c r="E63" s="7" t="s">
        <v>93</v>
      </c>
      <c r="F63" s="7"/>
      <c r="G63" s="7"/>
      <c r="H63" s="7"/>
      <c r="I63" s="7"/>
      <c r="J63" s="7"/>
      <c r="K63" s="7"/>
      <c r="L63" s="7"/>
      <c r="M63" s="7"/>
      <c r="N63" s="7"/>
      <c r="O63" s="7"/>
      <c r="P63" s="7"/>
      <c r="Q63" s="7"/>
      <c r="R63" s="7"/>
      <c r="S63" s="7"/>
      <c r="T63" s="7" t="s">
        <v>31</v>
      </c>
      <c r="U63" s="8">
        <v>112.32</v>
      </c>
      <c r="V63" s="8"/>
      <c r="W63" s="8"/>
      <c r="X63" s="8"/>
      <c r="Y63" s="8"/>
      <c r="Z63" s="8"/>
      <c r="AA63" s="8"/>
      <c r="AB63" s="8"/>
      <c r="AC63" s="8"/>
      <c r="AD63" s="8"/>
      <c r="AE63" s="8"/>
      <c r="AF63" s="8"/>
      <c r="AG63" s="8"/>
      <c r="AH63" s="8"/>
      <c r="AI63" s="8">
        <v>110</v>
      </c>
      <c r="AJ63" s="8"/>
      <c r="AK63" s="8"/>
      <c r="AL63" s="8"/>
      <c r="AM63" s="8">
        <v>115</v>
      </c>
      <c r="AN63" s="8"/>
      <c r="AO63" s="8"/>
      <c r="AP63" s="8"/>
      <c r="AQ63" s="6" t="s">
        <v>94</v>
      </c>
    </row>
    <row r="64" spans="1:43" ht="34.15" customHeight="1" x14ac:dyDescent="0.25">
      <c r="A64" s="6" t="s">
        <v>95</v>
      </c>
      <c r="B64" s="6" t="s">
        <v>95</v>
      </c>
      <c r="C64" s="7" t="s">
        <v>68</v>
      </c>
      <c r="D64" s="7" t="s">
        <v>53</v>
      </c>
      <c r="E64" s="7" t="s">
        <v>96</v>
      </c>
      <c r="F64" s="7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  <c r="R64" s="7"/>
      <c r="S64" s="7"/>
      <c r="T64" s="7"/>
      <c r="U64" s="8">
        <v>1685.91</v>
      </c>
      <c r="V64" s="8"/>
      <c r="W64" s="8"/>
      <c r="X64" s="8"/>
      <c r="Y64" s="8"/>
      <c r="Z64" s="8"/>
      <c r="AA64" s="8"/>
      <c r="AB64" s="8"/>
      <c r="AC64" s="8"/>
      <c r="AD64" s="8"/>
      <c r="AE64" s="8"/>
      <c r="AF64" s="8"/>
      <c r="AG64" s="8"/>
      <c r="AH64" s="8"/>
      <c r="AI64" s="8">
        <v>1096.5</v>
      </c>
      <c r="AJ64" s="8"/>
      <c r="AK64" s="8"/>
      <c r="AL64" s="8"/>
      <c r="AM64" s="8">
        <v>1099.3399999999999</v>
      </c>
      <c r="AN64" s="8"/>
      <c r="AO64" s="8"/>
      <c r="AP64" s="8"/>
      <c r="AQ64" s="6" t="s">
        <v>95</v>
      </c>
    </row>
    <row r="65" spans="1:44" ht="85.5" customHeight="1" x14ac:dyDescent="0.25">
      <c r="A65" s="6" t="s">
        <v>97</v>
      </c>
      <c r="B65" s="6" t="s">
        <v>97</v>
      </c>
      <c r="C65" s="7" t="s">
        <v>68</v>
      </c>
      <c r="D65" s="7" t="s">
        <v>53</v>
      </c>
      <c r="E65" s="7" t="s">
        <v>96</v>
      </c>
      <c r="F65" s="7"/>
      <c r="G65" s="7"/>
      <c r="H65" s="7"/>
      <c r="I65" s="7"/>
      <c r="J65" s="7"/>
      <c r="K65" s="7"/>
      <c r="L65" s="7"/>
      <c r="M65" s="7"/>
      <c r="N65" s="7"/>
      <c r="O65" s="7"/>
      <c r="P65" s="7"/>
      <c r="Q65" s="7"/>
      <c r="R65" s="7"/>
      <c r="S65" s="7"/>
      <c r="T65" s="7" t="s">
        <v>31</v>
      </c>
      <c r="U65" s="8">
        <v>1685.91</v>
      </c>
      <c r="V65" s="8"/>
      <c r="W65" s="8"/>
      <c r="X65" s="8"/>
      <c r="Y65" s="8"/>
      <c r="Z65" s="8"/>
      <c r="AA65" s="8"/>
      <c r="AB65" s="8"/>
      <c r="AC65" s="8"/>
      <c r="AD65" s="8"/>
      <c r="AE65" s="8"/>
      <c r="AF65" s="8"/>
      <c r="AG65" s="8"/>
      <c r="AH65" s="8"/>
      <c r="AI65" s="8">
        <v>1096.5</v>
      </c>
      <c r="AJ65" s="8"/>
      <c r="AK65" s="8"/>
      <c r="AL65" s="8"/>
      <c r="AM65" s="8">
        <f>-325.23+1099.34</f>
        <v>774.1099999999999</v>
      </c>
      <c r="AN65" s="8"/>
      <c r="AO65" s="8"/>
      <c r="AP65" s="8"/>
      <c r="AQ65" s="6" t="s">
        <v>97</v>
      </c>
      <c r="AR65">
        <f>1099.34-774.1</f>
        <v>325.2399999999999</v>
      </c>
    </row>
    <row r="66" spans="1:44" ht="34.15" customHeight="1" x14ac:dyDescent="0.25">
      <c r="A66" s="6" t="s">
        <v>98</v>
      </c>
      <c r="B66" s="6" t="s">
        <v>98</v>
      </c>
      <c r="C66" s="7" t="s">
        <v>68</v>
      </c>
      <c r="D66" s="7" t="s">
        <v>53</v>
      </c>
      <c r="E66" s="7" t="s">
        <v>99</v>
      </c>
      <c r="F66" s="7"/>
      <c r="G66" s="7"/>
      <c r="H66" s="7"/>
      <c r="I66" s="7"/>
      <c r="J66" s="7"/>
      <c r="K66" s="7"/>
      <c r="L66" s="7"/>
      <c r="M66" s="7"/>
      <c r="N66" s="7"/>
      <c r="O66" s="7"/>
      <c r="P66" s="7"/>
      <c r="Q66" s="7"/>
      <c r="R66" s="7"/>
      <c r="S66" s="7"/>
      <c r="T66" s="7"/>
      <c r="U66" s="8">
        <v>20</v>
      </c>
      <c r="V66" s="8"/>
      <c r="W66" s="8"/>
      <c r="X66" s="8"/>
      <c r="Y66" s="8"/>
      <c r="Z66" s="8"/>
      <c r="AA66" s="8"/>
      <c r="AB66" s="8"/>
      <c r="AC66" s="8"/>
      <c r="AD66" s="8"/>
      <c r="AE66" s="8"/>
      <c r="AF66" s="8"/>
      <c r="AG66" s="8"/>
      <c r="AH66" s="8"/>
      <c r="AI66" s="8">
        <v>20</v>
      </c>
      <c r="AJ66" s="8"/>
      <c r="AK66" s="8"/>
      <c r="AL66" s="8"/>
      <c r="AM66" s="8">
        <v>20</v>
      </c>
      <c r="AN66" s="8"/>
      <c r="AO66" s="8"/>
      <c r="AP66" s="8"/>
      <c r="AQ66" s="6" t="s">
        <v>98</v>
      </c>
    </row>
    <row r="67" spans="1:44" ht="51.4" customHeight="1" x14ac:dyDescent="0.25">
      <c r="A67" s="6" t="s">
        <v>100</v>
      </c>
      <c r="B67" s="6" t="s">
        <v>100</v>
      </c>
      <c r="C67" s="7" t="s">
        <v>68</v>
      </c>
      <c r="D67" s="7" t="s">
        <v>53</v>
      </c>
      <c r="E67" s="7" t="s">
        <v>99</v>
      </c>
      <c r="F67" s="7"/>
      <c r="G67" s="7"/>
      <c r="H67" s="7"/>
      <c r="I67" s="7"/>
      <c r="J67" s="7"/>
      <c r="K67" s="7"/>
      <c r="L67" s="7"/>
      <c r="M67" s="7"/>
      <c r="N67" s="7"/>
      <c r="O67" s="7"/>
      <c r="P67" s="7"/>
      <c r="Q67" s="7"/>
      <c r="R67" s="7"/>
      <c r="S67" s="7"/>
      <c r="T67" s="7" t="s">
        <v>33</v>
      </c>
      <c r="U67" s="8">
        <v>20</v>
      </c>
      <c r="V67" s="8"/>
      <c r="W67" s="8"/>
      <c r="X67" s="8"/>
      <c r="Y67" s="8"/>
      <c r="Z67" s="8"/>
      <c r="AA67" s="8"/>
      <c r="AB67" s="8"/>
      <c r="AC67" s="8"/>
      <c r="AD67" s="8"/>
      <c r="AE67" s="8"/>
      <c r="AF67" s="8"/>
      <c r="AG67" s="8"/>
      <c r="AH67" s="8"/>
      <c r="AI67" s="8">
        <v>20</v>
      </c>
      <c r="AJ67" s="8"/>
      <c r="AK67" s="8"/>
      <c r="AL67" s="8"/>
      <c r="AM67" s="8">
        <v>20</v>
      </c>
      <c r="AN67" s="8"/>
      <c r="AO67" s="8"/>
      <c r="AP67" s="8"/>
      <c r="AQ67" s="6" t="s">
        <v>100</v>
      </c>
    </row>
    <row r="68" spans="1:44" ht="188.25" customHeight="1" x14ac:dyDescent="0.25">
      <c r="A68" s="9" t="s">
        <v>101</v>
      </c>
      <c r="B68" s="9" t="s">
        <v>101</v>
      </c>
      <c r="C68" s="7" t="s">
        <v>68</v>
      </c>
      <c r="D68" s="7" t="s">
        <v>53</v>
      </c>
      <c r="E68" s="7" t="s">
        <v>102</v>
      </c>
      <c r="F68" s="7"/>
      <c r="G68" s="7"/>
      <c r="H68" s="7"/>
      <c r="I68" s="7"/>
      <c r="J68" s="7"/>
      <c r="K68" s="7"/>
      <c r="L68" s="7"/>
      <c r="M68" s="7"/>
      <c r="N68" s="7"/>
      <c r="O68" s="7"/>
      <c r="P68" s="7"/>
      <c r="Q68" s="7"/>
      <c r="R68" s="7"/>
      <c r="S68" s="7"/>
      <c r="T68" s="7"/>
      <c r="U68" s="8">
        <v>20</v>
      </c>
      <c r="V68" s="8"/>
      <c r="W68" s="8"/>
      <c r="X68" s="8"/>
      <c r="Y68" s="8"/>
      <c r="Z68" s="8"/>
      <c r="AA68" s="8"/>
      <c r="AB68" s="8"/>
      <c r="AC68" s="8"/>
      <c r="AD68" s="8"/>
      <c r="AE68" s="8"/>
      <c r="AF68" s="8"/>
      <c r="AG68" s="8"/>
      <c r="AH68" s="8"/>
      <c r="AI68" s="8">
        <v>20</v>
      </c>
      <c r="AJ68" s="8"/>
      <c r="AK68" s="8"/>
      <c r="AL68" s="8"/>
      <c r="AM68" s="8">
        <v>20</v>
      </c>
      <c r="AN68" s="8"/>
      <c r="AO68" s="8"/>
      <c r="AP68" s="8"/>
      <c r="AQ68" s="9" t="s">
        <v>101</v>
      </c>
    </row>
    <row r="69" spans="1:44" ht="205.35" customHeight="1" x14ac:dyDescent="0.25">
      <c r="A69" s="9" t="s">
        <v>103</v>
      </c>
      <c r="B69" s="9" t="s">
        <v>103</v>
      </c>
      <c r="C69" s="7" t="s">
        <v>68</v>
      </c>
      <c r="D69" s="7" t="s">
        <v>53</v>
      </c>
      <c r="E69" s="7" t="s">
        <v>102</v>
      </c>
      <c r="F69" s="7"/>
      <c r="G69" s="7"/>
      <c r="H69" s="7"/>
      <c r="I69" s="7"/>
      <c r="J69" s="7"/>
      <c r="K69" s="7"/>
      <c r="L69" s="7"/>
      <c r="M69" s="7"/>
      <c r="N69" s="7"/>
      <c r="O69" s="7"/>
      <c r="P69" s="7"/>
      <c r="Q69" s="7"/>
      <c r="R69" s="7"/>
      <c r="S69" s="7"/>
      <c r="T69" s="7" t="s">
        <v>33</v>
      </c>
      <c r="U69" s="8">
        <v>20</v>
      </c>
      <c r="V69" s="8"/>
      <c r="W69" s="8"/>
      <c r="X69" s="8"/>
      <c r="Y69" s="8"/>
      <c r="Z69" s="8"/>
      <c r="AA69" s="8"/>
      <c r="AB69" s="8"/>
      <c r="AC69" s="8"/>
      <c r="AD69" s="8"/>
      <c r="AE69" s="8"/>
      <c r="AF69" s="8"/>
      <c r="AG69" s="8"/>
      <c r="AH69" s="8"/>
      <c r="AI69" s="8">
        <v>20</v>
      </c>
      <c r="AJ69" s="8"/>
      <c r="AK69" s="8"/>
      <c r="AL69" s="8"/>
      <c r="AM69" s="8">
        <v>20</v>
      </c>
      <c r="AN69" s="8"/>
      <c r="AO69" s="8"/>
      <c r="AP69" s="8"/>
      <c r="AQ69" s="9" t="s">
        <v>103</v>
      </c>
    </row>
    <row r="70" spans="1:44" ht="51.4" customHeight="1" x14ac:dyDescent="0.25">
      <c r="A70" s="6" t="s">
        <v>104</v>
      </c>
      <c r="B70" s="6" t="s">
        <v>104</v>
      </c>
      <c r="C70" s="7" t="s">
        <v>68</v>
      </c>
      <c r="D70" s="7" t="s">
        <v>53</v>
      </c>
      <c r="E70" s="7" t="s">
        <v>105</v>
      </c>
      <c r="F70" s="7"/>
      <c r="G70" s="7"/>
      <c r="H70" s="7"/>
      <c r="I70" s="7"/>
      <c r="J70" s="7"/>
      <c r="K70" s="7"/>
      <c r="L70" s="7"/>
      <c r="M70" s="7"/>
      <c r="N70" s="7"/>
      <c r="O70" s="7"/>
      <c r="P70" s="7"/>
      <c r="Q70" s="7"/>
      <c r="R70" s="7"/>
      <c r="S70" s="7"/>
      <c r="T70" s="7"/>
      <c r="U70" s="8">
        <v>1496</v>
      </c>
      <c r="V70" s="8"/>
      <c r="W70" s="8"/>
      <c r="X70" s="8"/>
      <c r="Y70" s="8"/>
      <c r="Z70" s="8"/>
      <c r="AA70" s="8"/>
      <c r="AB70" s="8"/>
      <c r="AC70" s="8"/>
      <c r="AD70" s="8"/>
      <c r="AE70" s="8"/>
      <c r="AF70" s="8"/>
      <c r="AG70" s="8"/>
      <c r="AH70" s="8"/>
      <c r="AI70" s="8">
        <v>1525.8</v>
      </c>
      <c r="AJ70" s="8"/>
      <c r="AK70" s="8"/>
      <c r="AL70" s="8"/>
      <c r="AM70" s="8">
        <v>1560</v>
      </c>
      <c r="AN70" s="8"/>
      <c r="AO70" s="8"/>
      <c r="AP70" s="8"/>
      <c r="AQ70" s="6" t="s">
        <v>104</v>
      </c>
    </row>
    <row r="71" spans="1:44" ht="102.6" customHeight="1" x14ac:dyDescent="0.25">
      <c r="A71" s="6" t="s">
        <v>106</v>
      </c>
      <c r="B71" s="6" t="s">
        <v>106</v>
      </c>
      <c r="C71" s="7" t="s">
        <v>68</v>
      </c>
      <c r="D71" s="7" t="s">
        <v>53</v>
      </c>
      <c r="E71" s="7" t="s">
        <v>105</v>
      </c>
      <c r="F71" s="7"/>
      <c r="G71" s="7"/>
      <c r="H71" s="7"/>
      <c r="I71" s="7"/>
      <c r="J71" s="7"/>
      <c r="K71" s="7"/>
      <c r="L71" s="7"/>
      <c r="M71" s="7"/>
      <c r="N71" s="7"/>
      <c r="O71" s="7"/>
      <c r="P71" s="7"/>
      <c r="Q71" s="7"/>
      <c r="R71" s="7"/>
      <c r="S71" s="7"/>
      <c r="T71" s="7" t="s">
        <v>31</v>
      </c>
      <c r="U71" s="8">
        <v>1496</v>
      </c>
      <c r="V71" s="8"/>
      <c r="W71" s="8"/>
      <c r="X71" s="8"/>
      <c r="Y71" s="8"/>
      <c r="Z71" s="8"/>
      <c r="AA71" s="8"/>
      <c r="AB71" s="8"/>
      <c r="AC71" s="8"/>
      <c r="AD71" s="8"/>
      <c r="AE71" s="8"/>
      <c r="AF71" s="8"/>
      <c r="AG71" s="8"/>
      <c r="AH71" s="8"/>
      <c r="AI71" s="8">
        <v>1525.8</v>
      </c>
      <c r="AJ71" s="8"/>
      <c r="AK71" s="8"/>
      <c r="AL71" s="8"/>
      <c r="AM71" s="8">
        <v>1560</v>
      </c>
      <c r="AN71" s="8"/>
      <c r="AO71" s="8"/>
      <c r="AP71" s="8"/>
      <c r="AQ71" s="6" t="s">
        <v>106</v>
      </c>
    </row>
    <row r="72" spans="1:44" ht="17.100000000000001" customHeight="1" x14ac:dyDescent="0.25">
      <c r="A72" s="4" t="s">
        <v>107</v>
      </c>
      <c r="B72" s="4" t="s">
        <v>107</v>
      </c>
      <c r="C72" s="3" t="s">
        <v>108</v>
      </c>
      <c r="D72" s="3" t="s">
        <v>21</v>
      </c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5">
        <v>31.68</v>
      </c>
      <c r="V72" s="5"/>
      <c r="W72" s="5"/>
      <c r="X72" s="5"/>
      <c r="Y72" s="5"/>
      <c r="Z72" s="5"/>
      <c r="AA72" s="5"/>
      <c r="AB72" s="5"/>
      <c r="AC72" s="5"/>
      <c r="AD72" s="5"/>
      <c r="AE72" s="5"/>
      <c r="AF72" s="5"/>
      <c r="AG72" s="5"/>
      <c r="AH72" s="5"/>
      <c r="AI72" s="5">
        <v>32.94</v>
      </c>
      <c r="AJ72" s="5"/>
      <c r="AK72" s="5"/>
      <c r="AL72" s="5"/>
      <c r="AM72" s="5">
        <v>34.25</v>
      </c>
      <c r="AN72" s="5"/>
      <c r="AO72" s="5"/>
      <c r="AP72" s="5"/>
      <c r="AQ72" s="4" t="s">
        <v>107</v>
      </c>
    </row>
    <row r="73" spans="1:44" ht="34.15" customHeight="1" x14ac:dyDescent="0.25">
      <c r="A73" s="6" t="s">
        <v>109</v>
      </c>
      <c r="B73" s="6" t="s">
        <v>109</v>
      </c>
      <c r="C73" s="7" t="s">
        <v>108</v>
      </c>
      <c r="D73" s="7" t="s">
        <v>68</v>
      </c>
      <c r="E73" s="7"/>
      <c r="F73" s="7"/>
      <c r="G73" s="7"/>
      <c r="H73" s="7"/>
      <c r="I73" s="7"/>
      <c r="J73" s="7"/>
      <c r="K73" s="7"/>
      <c r="L73" s="7"/>
      <c r="M73" s="7"/>
      <c r="N73" s="7"/>
      <c r="O73" s="7"/>
      <c r="P73" s="7"/>
      <c r="Q73" s="7"/>
      <c r="R73" s="7"/>
      <c r="S73" s="7"/>
      <c r="T73" s="7"/>
      <c r="U73" s="8">
        <v>31.68</v>
      </c>
      <c r="V73" s="8"/>
      <c r="W73" s="8"/>
      <c r="X73" s="8"/>
      <c r="Y73" s="8"/>
      <c r="Z73" s="8"/>
      <c r="AA73" s="8"/>
      <c r="AB73" s="8"/>
      <c r="AC73" s="8"/>
      <c r="AD73" s="8"/>
      <c r="AE73" s="8"/>
      <c r="AF73" s="8"/>
      <c r="AG73" s="8"/>
      <c r="AH73" s="8"/>
      <c r="AI73" s="8">
        <v>32.94</v>
      </c>
      <c r="AJ73" s="8"/>
      <c r="AK73" s="8"/>
      <c r="AL73" s="8"/>
      <c r="AM73" s="8">
        <v>34.25</v>
      </c>
      <c r="AN73" s="8"/>
      <c r="AO73" s="8"/>
      <c r="AP73" s="8"/>
      <c r="AQ73" s="6" t="s">
        <v>109</v>
      </c>
    </row>
    <row r="74" spans="1:44" ht="51.4" customHeight="1" x14ac:dyDescent="0.25">
      <c r="A74" s="6" t="s">
        <v>86</v>
      </c>
      <c r="B74" s="6" t="s">
        <v>86</v>
      </c>
      <c r="C74" s="7" t="s">
        <v>108</v>
      </c>
      <c r="D74" s="7" t="s">
        <v>68</v>
      </c>
      <c r="E74" s="7" t="s">
        <v>87</v>
      </c>
      <c r="F74" s="7"/>
      <c r="G74" s="7"/>
      <c r="H74" s="7"/>
      <c r="I74" s="7"/>
      <c r="J74" s="7"/>
      <c r="K74" s="7"/>
      <c r="L74" s="7"/>
      <c r="M74" s="7"/>
      <c r="N74" s="7"/>
      <c r="O74" s="7"/>
      <c r="P74" s="7"/>
      <c r="Q74" s="7"/>
      <c r="R74" s="7"/>
      <c r="S74" s="7"/>
      <c r="T74" s="7"/>
      <c r="U74" s="8">
        <v>31.68</v>
      </c>
      <c r="V74" s="8"/>
      <c r="W74" s="8"/>
      <c r="X74" s="8"/>
      <c r="Y74" s="8"/>
      <c r="Z74" s="8"/>
      <c r="AA74" s="8"/>
      <c r="AB74" s="8"/>
      <c r="AC74" s="8"/>
      <c r="AD74" s="8"/>
      <c r="AE74" s="8"/>
      <c r="AF74" s="8"/>
      <c r="AG74" s="8"/>
      <c r="AH74" s="8"/>
      <c r="AI74" s="8">
        <v>32.94</v>
      </c>
      <c r="AJ74" s="8"/>
      <c r="AK74" s="8"/>
      <c r="AL74" s="8"/>
      <c r="AM74" s="8">
        <v>34.25</v>
      </c>
      <c r="AN74" s="8"/>
      <c r="AO74" s="8"/>
      <c r="AP74" s="8"/>
      <c r="AQ74" s="6" t="s">
        <v>86</v>
      </c>
    </row>
    <row r="75" spans="1:44" ht="102.6" customHeight="1" x14ac:dyDescent="0.25">
      <c r="A75" s="6" t="s">
        <v>88</v>
      </c>
      <c r="B75" s="6" t="s">
        <v>88</v>
      </c>
      <c r="C75" s="7" t="s">
        <v>108</v>
      </c>
      <c r="D75" s="7" t="s">
        <v>68</v>
      </c>
      <c r="E75" s="7" t="s">
        <v>87</v>
      </c>
      <c r="F75" s="7"/>
      <c r="G75" s="7"/>
      <c r="H75" s="7"/>
      <c r="I75" s="7"/>
      <c r="J75" s="7"/>
      <c r="K75" s="7"/>
      <c r="L75" s="7"/>
      <c r="M75" s="7"/>
      <c r="N75" s="7"/>
      <c r="O75" s="7"/>
      <c r="P75" s="7"/>
      <c r="Q75" s="7"/>
      <c r="R75" s="7"/>
      <c r="S75" s="7"/>
      <c r="T75" s="7" t="s">
        <v>31</v>
      </c>
      <c r="U75" s="8">
        <v>31.68</v>
      </c>
      <c r="V75" s="8"/>
      <c r="W75" s="8"/>
      <c r="X75" s="8"/>
      <c r="Y75" s="8"/>
      <c r="Z75" s="8"/>
      <c r="AA75" s="8"/>
      <c r="AB75" s="8"/>
      <c r="AC75" s="8"/>
      <c r="AD75" s="8"/>
      <c r="AE75" s="8"/>
      <c r="AF75" s="8"/>
      <c r="AG75" s="8"/>
      <c r="AH75" s="8"/>
      <c r="AI75" s="8">
        <v>32.94</v>
      </c>
      <c r="AJ75" s="8"/>
      <c r="AK75" s="8"/>
      <c r="AL75" s="8"/>
      <c r="AM75" s="8">
        <v>34.25</v>
      </c>
      <c r="AN75" s="8"/>
      <c r="AO75" s="8"/>
      <c r="AP75" s="8"/>
      <c r="AQ75" s="6" t="s">
        <v>88</v>
      </c>
    </row>
    <row r="76" spans="1:44" ht="17.100000000000001" customHeight="1" x14ac:dyDescent="0.25">
      <c r="A76" s="4" t="s">
        <v>110</v>
      </c>
      <c r="B76" s="4" t="s">
        <v>110</v>
      </c>
      <c r="C76" s="3" t="s">
        <v>111</v>
      </c>
      <c r="D76" s="3" t="s">
        <v>21</v>
      </c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5">
        <v>9.8800000000000008</v>
      </c>
      <c r="V76" s="5"/>
      <c r="W76" s="5"/>
      <c r="X76" s="5"/>
      <c r="Y76" s="5"/>
      <c r="Z76" s="5"/>
      <c r="AA76" s="5"/>
      <c r="AB76" s="5"/>
      <c r="AC76" s="5"/>
      <c r="AD76" s="5"/>
      <c r="AE76" s="5"/>
      <c r="AF76" s="5"/>
      <c r="AG76" s="5"/>
      <c r="AH76" s="5"/>
      <c r="AI76" s="5">
        <v>10.199999999999999</v>
      </c>
      <c r="AJ76" s="5"/>
      <c r="AK76" s="5"/>
      <c r="AL76" s="5"/>
      <c r="AM76" s="5">
        <v>10.53</v>
      </c>
      <c r="AN76" s="5"/>
      <c r="AO76" s="5"/>
      <c r="AP76" s="5"/>
      <c r="AQ76" s="4" t="s">
        <v>110</v>
      </c>
    </row>
    <row r="77" spans="1:44" ht="51.4" customHeight="1" x14ac:dyDescent="0.25">
      <c r="A77" s="6" t="s">
        <v>112</v>
      </c>
      <c r="B77" s="6" t="s">
        <v>112</v>
      </c>
      <c r="C77" s="7" t="s">
        <v>111</v>
      </c>
      <c r="D77" s="7" t="s">
        <v>68</v>
      </c>
      <c r="E77" s="7"/>
      <c r="F77" s="7"/>
      <c r="G77" s="7"/>
      <c r="H77" s="7"/>
      <c r="I77" s="7"/>
      <c r="J77" s="7"/>
      <c r="K77" s="7"/>
      <c r="L77" s="7"/>
      <c r="M77" s="7"/>
      <c r="N77" s="7"/>
      <c r="O77" s="7"/>
      <c r="P77" s="7"/>
      <c r="Q77" s="7"/>
      <c r="R77" s="7"/>
      <c r="S77" s="7"/>
      <c r="T77" s="7"/>
      <c r="U77" s="8">
        <v>9.8800000000000008</v>
      </c>
      <c r="V77" s="8"/>
      <c r="W77" s="8"/>
      <c r="X77" s="8"/>
      <c r="Y77" s="8"/>
      <c r="Z77" s="8"/>
      <c r="AA77" s="8"/>
      <c r="AB77" s="8"/>
      <c r="AC77" s="8"/>
      <c r="AD77" s="8"/>
      <c r="AE77" s="8"/>
      <c r="AF77" s="8"/>
      <c r="AG77" s="8"/>
      <c r="AH77" s="8"/>
      <c r="AI77" s="8">
        <v>10.199999999999999</v>
      </c>
      <c r="AJ77" s="8"/>
      <c r="AK77" s="8"/>
      <c r="AL77" s="8"/>
      <c r="AM77" s="8">
        <v>10.53</v>
      </c>
      <c r="AN77" s="8"/>
      <c r="AO77" s="8"/>
      <c r="AP77" s="8"/>
      <c r="AQ77" s="6" t="s">
        <v>112</v>
      </c>
    </row>
    <row r="78" spans="1:44" ht="85.5" customHeight="1" x14ac:dyDescent="0.25">
      <c r="A78" s="6" t="s">
        <v>113</v>
      </c>
      <c r="B78" s="6" t="s">
        <v>113</v>
      </c>
      <c r="C78" s="7" t="s">
        <v>111</v>
      </c>
      <c r="D78" s="7" t="s">
        <v>68</v>
      </c>
      <c r="E78" s="7" t="s">
        <v>114</v>
      </c>
      <c r="F78" s="7"/>
      <c r="G78" s="7"/>
      <c r="H78" s="7"/>
      <c r="I78" s="7"/>
      <c r="J78" s="7"/>
      <c r="K78" s="7"/>
      <c r="L78" s="7"/>
      <c r="M78" s="7"/>
      <c r="N78" s="7"/>
      <c r="O78" s="7"/>
      <c r="P78" s="7"/>
      <c r="Q78" s="7"/>
      <c r="R78" s="7"/>
      <c r="S78" s="7"/>
      <c r="T78" s="7"/>
      <c r="U78" s="8">
        <v>9.8800000000000008</v>
      </c>
      <c r="V78" s="8"/>
      <c r="W78" s="8"/>
      <c r="X78" s="8"/>
      <c r="Y78" s="8"/>
      <c r="Z78" s="8"/>
      <c r="AA78" s="8"/>
      <c r="AB78" s="8"/>
      <c r="AC78" s="8"/>
      <c r="AD78" s="8"/>
      <c r="AE78" s="8"/>
      <c r="AF78" s="8"/>
      <c r="AG78" s="8"/>
      <c r="AH78" s="8"/>
      <c r="AI78" s="8">
        <v>10.199999999999999</v>
      </c>
      <c r="AJ78" s="8"/>
      <c r="AK78" s="8"/>
      <c r="AL78" s="8"/>
      <c r="AM78" s="8">
        <v>10.53</v>
      </c>
      <c r="AN78" s="8"/>
      <c r="AO78" s="8"/>
      <c r="AP78" s="8"/>
      <c r="AQ78" s="6" t="s">
        <v>113</v>
      </c>
    </row>
    <row r="79" spans="1:44" ht="136.9" customHeight="1" x14ac:dyDescent="0.25">
      <c r="A79" s="6" t="s">
        <v>115</v>
      </c>
      <c r="B79" s="6" t="s">
        <v>115</v>
      </c>
      <c r="C79" s="7" t="s">
        <v>111</v>
      </c>
      <c r="D79" s="7" t="s">
        <v>68</v>
      </c>
      <c r="E79" s="7" t="s">
        <v>114</v>
      </c>
      <c r="F79" s="7"/>
      <c r="G79" s="7"/>
      <c r="H79" s="7"/>
      <c r="I79" s="7"/>
      <c r="J79" s="7"/>
      <c r="K79" s="7"/>
      <c r="L79" s="7"/>
      <c r="M79" s="7"/>
      <c r="N79" s="7"/>
      <c r="O79" s="7"/>
      <c r="P79" s="7"/>
      <c r="Q79" s="7"/>
      <c r="R79" s="7"/>
      <c r="S79" s="7"/>
      <c r="T79" s="7" t="s">
        <v>31</v>
      </c>
      <c r="U79" s="8">
        <v>9.8800000000000008</v>
      </c>
      <c r="V79" s="8"/>
      <c r="W79" s="8"/>
      <c r="X79" s="8"/>
      <c r="Y79" s="8"/>
      <c r="Z79" s="8"/>
      <c r="AA79" s="8"/>
      <c r="AB79" s="8"/>
      <c r="AC79" s="8"/>
      <c r="AD79" s="8"/>
      <c r="AE79" s="8"/>
      <c r="AF79" s="8"/>
      <c r="AG79" s="8"/>
      <c r="AH79" s="8"/>
      <c r="AI79" s="8">
        <v>10.199999999999999</v>
      </c>
      <c r="AJ79" s="8"/>
      <c r="AK79" s="8"/>
      <c r="AL79" s="8"/>
      <c r="AM79" s="8">
        <v>10.53</v>
      </c>
      <c r="AN79" s="8"/>
      <c r="AO79" s="8"/>
      <c r="AP79" s="8"/>
      <c r="AQ79" s="6" t="s">
        <v>115</v>
      </c>
    </row>
    <row r="80" spans="1:44" ht="17.100000000000001" customHeight="1" x14ac:dyDescent="0.25">
      <c r="A80" s="4" t="s">
        <v>116</v>
      </c>
      <c r="B80" s="4" t="s">
        <v>116</v>
      </c>
      <c r="C80" s="3" t="s">
        <v>117</v>
      </c>
      <c r="D80" s="3" t="s">
        <v>21</v>
      </c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5">
        <v>2020</v>
      </c>
      <c r="V80" s="5"/>
      <c r="W80" s="5"/>
      <c r="X80" s="5"/>
      <c r="Y80" s="5"/>
      <c r="Z80" s="5"/>
      <c r="AA80" s="5"/>
      <c r="AB80" s="5"/>
      <c r="AC80" s="5"/>
      <c r="AD80" s="5"/>
      <c r="AE80" s="5"/>
      <c r="AF80" s="5"/>
      <c r="AG80" s="5"/>
      <c r="AH80" s="5"/>
      <c r="AI80" s="5">
        <v>2020</v>
      </c>
      <c r="AJ80" s="5"/>
      <c r="AK80" s="5"/>
      <c r="AL80" s="5"/>
      <c r="AM80" s="5">
        <v>2020</v>
      </c>
      <c r="AN80" s="5"/>
      <c r="AO80" s="5"/>
      <c r="AP80" s="5"/>
      <c r="AQ80" s="4" t="s">
        <v>116</v>
      </c>
    </row>
    <row r="81" spans="1:43" ht="17.100000000000001" customHeight="1" x14ac:dyDescent="0.25">
      <c r="A81" s="6" t="s">
        <v>118</v>
      </c>
      <c r="B81" s="6" t="s">
        <v>118</v>
      </c>
      <c r="C81" s="7" t="s">
        <v>117</v>
      </c>
      <c r="D81" s="7" t="s">
        <v>20</v>
      </c>
      <c r="E81" s="7"/>
      <c r="F81" s="7"/>
      <c r="G81" s="7"/>
      <c r="H81" s="7"/>
      <c r="I81" s="7"/>
      <c r="J81" s="7"/>
      <c r="K81" s="7"/>
      <c r="L81" s="7"/>
      <c r="M81" s="7"/>
      <c r="N81" s="7"/>
      <c r="O81" s="7"/>
      <c r="P81" s="7"/>
      <c r="Q81" s="7"/>
      <c r="R81" s="7"/>
      <c r="S81" s="7"/>
      <c r="T81" s="7"/>
      <c r="U81" s="8">
        <v>2020</v>
      </c>
      <c r="V81" s="8"/>
      <c r="W81" s="8"/>
      <c r="X81" s="8"/>
      <c r="Y81" s="8"/>
      <c r="Z81" s="8"/>
      <c r="AA81" s="8"/>
      <c r="AB81" s="8"/>
      <c r="AC81" s="8"/>
      <c r="AD81" s="8"/>
      <c r="AE81" s="8"/>
      <c r="AF81" s="8"/>
      <c r="AG81" s="8"/>
      <c r="AH81" s="8"/>
      <c r="AI81" s="8">
        <v>2020</v>
      </c>
      <c r="AJ81" s="8"/>
      <c r="AK81" s="8"/>
      <c r="AL81" s="8"/>
      <c r="AM81" s="8">
        <v>2020</v>
      </c>
      <c r="AN81" s="8"/>
      <c r="AO81" s="8"/>
      <c r="AP81" s="8"/>
      <c r="AQ81" s="6" t="s">
        <v>118</v>
      </c>
    </row>
    <row r="82" spans="1:43" ht="68.45" customHeight="1" x14ac:dyDescent="0.25">
      <c r="A82" s="6" t="s">
        <v>119</v>
      </c>
      <c r="B82" s="6" t="s">
        <v>119</v>
      </c>
      <c r="C82" s="7" t="s">
        <v>117</v>
      </c>
      <c r="D82" s="7" t="s">
        <v>20</v>
      </c>
      <c r="E82" s="7" t="s">
        <v>120</v>
      </c>
      <c r="F82" s="7"/>
      <c r="G82" s="7"/>
      <c r="H82" s="7"/>
      <c r="I82" s="7"/>
      <c r="J82" s="7"/>
      <c r="K82" s="7"/>
      <c r="L82" s="7"/>
      <c r="M82" s="7"/>
      <c r="N82" s="7"/>
      <c r="O82" s="7"/>
      <c r="P82" s="7"/>
      <c r="Q82" s="7"/>
      <c r="R82" s="7"/>
      <c r="S82" s="7"/>
      <c r="T82" s="7"/>
      <c r="U82" s="8">
        <v>2020</v>
      </c>
      <c r="V82" s="8"/>
      <c r="W82" s="8"/>
      <c r="X82" s="8"/>
      <c r="Y82" s="8"/>
      <c r="Z82" s="8"/>
      <c r="AA82" s="8"/>
      <c r="AB82" s="8"/>
      <c r="AC82" s="8"/>
      <c r="AD82" s="8"/>
      <c r="AE82" s="8"/>
      <c r="AF82" s="8"/>
      <c r="AG82" s="8"/>
      <c r="AH82" s="8"/>
      <c r="AI82" s="8">
        <v>2020</v>
      </c>
      <c r="AJ82" s="8"/>
      <c r="AK82" s="8"/>
      <c r="AL82" s="8"/>
      <c r="AM82" s="8">
        <v>2020</v>
      </c>
      <c r="AN82" s="8"/>
      <c r="AO82" s="8"/>
      <c r="AP82" s="8"/>
      <c r="AQ82" s="6" t="s">
        <v>119</v>
      </c>
    </row>
    <row r="83" spans="1:43" ht="136.9" customHeight="1" x14ac:dyDescent="0.25">
      <c r="A83" s="6" t="s">
        <v>121</v>
      </c>
      <c r="B83" s="6" t="s">
        <v>121</v>
      </c>
      <c r="C83" s="7" t="s">
        <v>117</v>
      </c>
      <c r="D83" s="7" t="s">
        <v>20</v>
      </c>
      <c r="E83" s="7" t="s">
        <v>120</v>
      </c>
      <c r="F83" s="7"/>
      <c r="G83" s="7"/>
      <c r="H83" s="7"/>
      <c r="I83" s="7"/>
      <c r="J83" s="7"/>
      <c r="K83" s="7"/>
      <c r="L83" s="7"/>
      <c r="M83" s="7"/>
      <c r="N83" s="7"/>
      <c r="O83" s="7"/>
      <c r="P83" s="7"/>
      <c r="Q83" s="7"/>
      <c r="R83" s="7"/>
      <c r="S83" s="7"/>
      <c r="T83" s="7" t="s">
        <v>122</v>
      </c>
      <c r="U83" s="8">
        <v>2020</v>
      </c>
      <c r="V83" s="8"/>
      <c r="W83" s="8"/>
      <c r="X83" s="8"/>
      <c r="Y83" s="8"/>
      <c r="Z83" s="8"/>
      <c r="AA83" s="8"/>
      <c r="AB83" s="8"/>
      <c r="AC83" s="8"/>
      <c r="AD83" s="8"/>
      <c r="AE83" s="8"/>
      <c r="AF83" s="8"/>
      <c r="AG83" s="8"/>
      <c r="AH83" s="8"/>
      <c r="AI83" s="8">
        <v>2020</v>
      </c>
      <c r="AJ83" s="8"/>
      <c r="AK83" s="8"/>
      <c r="AL83" s="8"/>
      <c r="AM83" s="8">
        <v>2020</v>
      </c>
      <c r="AN83" s="8"/>
      <c r="AO83" s="8"/>
      <c r="AP83" s="8"/>
      <c r="AQ83" s="6" t="s">
        <v>121</v>
      </c>
    </row>
    <row r="84" spans="1:43" ht="17.100000000000001" customHeight="1" x14ac:dyDescent="0.25">
      <c r="A84" s="4" t="s">
        <v>123</v>
      </c>
      <c r="B84" s="4" t="s">
        <v>123</v>
      </c>
      <c r="C84" s="3" t="s">
        <v>55</v>
      </c>
      <c r="D84" s="3" t="s">
        <v>21</v>
      </c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5">
        <v>465.35</v>
      </c>
      <c r="V84" s="5"/>
      <c r="W84" s="5"/>
      <c r="X84" s="5"/>
      <c r="Y84" s="5"/>
      <c r="Z84" s="5"/>
      <c r="AA84" s="5"/>
      <c r="AB84" s="5"/>
      <c r="AC84" s="5"/>
      <c r="AD84" s="5"/>
      <c r="AE84" s="5"/>
      <c r="AF84" s="5"/>
      <c r="AG84" s="5"/>
      <c r="AH84" s="5"/>
      <c r="AI84" s="5">
        <v>465.34</v>
      </c>
      <c r="AJ84" s="5"/>
      <c r="AK84" s="5"/>
      <c r="AL84" s="5"/>
      <c r="AM84" s="5">
        <v>465.34</v>
      </c>
      <c r="AN84" s="5"/>
      <c r="AO84" s="5"/>
      <c r="AP84" s="5"/>
      <c r="AQ84" s="4" t="s">
        <v>123</v>
      </c>
    </row>
    <row r="85" spans="1:43" ht="17.100000000000001" customHeight="1" x14ac:dyDescent="0.25">
      <c r="A85" s="6" t="s">
        <v>124</v>
      </c>
      <c r="B85" s="6" t="s">
        <v>124</v>
      </c>
      <c r="C85" s="7" t="s">
        <v>55</v>
      </c>
      <c r="D85" s="7" t="s">
        <v>20</v>
      </c>
      <c r="E85" s="7"/>
      <c r="F85" s="7"/>
      <c r="G85" s="7"/>
      <c r="H85" s="7"/>
      <c r="I85" s="7"/>
      <c r="J85" s="7"/>
      <c r="K85" s="7"/>
      <c r="L85" s="7"/>
      <c r="M85" s="7"/>
      <c r="N85" s="7"/>
      <c r="O85" s="7"/>
      <c r="P85" s="7"/>
      <c r="Q85" s="7"/>
      <c r="R85" s="7"/>
      <c r="S85" s="7"/>
      <c r="T85" s="7"/>
      <c r="U85" s="8">
        <v>465.35</v>
      </c>
      <c r="V85" s="8"/>
      <c r="W85" s="8"/>
      <c r="X85" s="8"/>
      <c r="Y85" s="8"/>
      <c r="Z85" s="8"/>
      <c r="AA85" s="8"/>
      <c r="AB85" s="8"/>
      <c r="AC85" s="8"/>
      <c r="AD85" s="8"/>
      <c r="AE85" s="8"/>
      <c r="AF85" s="8"/>
      <c r="AG85" s="8"/>
      <c r="AH85" s="8"/>
      <c r="AI85" s="8">
        <v>465.34</v>
      </c>
      <c r="AJ85" s="8"/>
      <c r="AK85" s="8"/>
      <c r="AL85" s="8"/>
      <c r="AM85" s="8">
        <v>465.34</v>
      </c>
      <c r="AN85" s="8"/>
      <c r="AO85" s="8"/>
      <c r="AP85" s="8"/>
      <c r="AQ85" s="6" t="s">
        <v>124</v>
      </c>
    </row>
    <row r="86" spans="1:43" ht="102.6" customHeight="1" x14ac:dyDescent="0.25">
      <c r="A86" s="6" t="s">
        <v>125</v>
      </c>
      <c r="B86" s="6" t="s">
        <v>125</v>
      </c>
      <c r="C86" s="7" t="s">
        <v>55</v>
      </c>
      <c r="D86" s="7" t="s">
        <v>20</v>
      </c>
      <c r="E86" s="7" t="s">
        <v>126</v>
      </c>
      <c r="F86" s="7"/>
      <c r="G86" s="7"/>
      <c r="H86" s="7"/>
      <c r="I86" s="7"/>
      <c r="J86" s="7"/>
      <c r="K86" s="7"/>
      <c r="L86" s="7"/>
      <c r="M86" s="7"/>
      <c r="N86" s="7"/>
      <c r="O86" s="7"/>
      <c r="P86" s="7"/>
      <c r="Q86" s="7"/>
      <c r="R86" s="7"/>
      <c r="S86" s="7"/>
      <c r="T86" s="7"/>
      <c r="U86" s="8">
        <v>465.35</v>
      </c>
      <c r="V86" s="8"/>
      <c r="W86" s="8"/>
      <c r="X86" s="8"/>
      <c r="Y86" s="8"/>
      <c r="Z86" s="8"/>
      <c r="AA86" s="8"/>
      <c r="AB86" s="8"/>
      <c r="AC86" s="8"/>
      <c r="AD86" s="8"/>
      <c r="AE86" s="8"/>
      <c r="AF86" s="8"/>
      <c r="AG86" s="8"/>
      <c r="AH86" s="8"/>
      <c r="AI86" s="8">
        <v>465.34</v>
      </c>
      <c r="AJ86" s="8"/>
      <c r="AK86" s="8"/>
      <c r="AL86" s="8"/>
      <c r="AM86" s="8">
        <v>465.34</v>
      </c>
      <c r="AN86" s="8"/>
      <c r="AO86" s="8"/>
      <c r="AP86" s="8"/>
      <c r="AQ86" s="6" t="s">
        <v>125</v>
      </c>
    </row>
    <row r="87" spans="1:43" ht="136.9" customHeight="1" x14ac:dyDescent="0.25">
      <c r="A87" s="6" t="s">
        <v>127</v>
      </c>
      <c r="B87" s="6" t="s">
        <v>127</v>
      </c>
      <c r="C87" s="7" t="s">
        <v>55</v>
      </c>
      <c r="D87" s="7" t="s">
        <v>20</v>
      </c>
      <c r="E87" s="7" t="s">
        <v>126</v>
      </c>
      <c r="F87" s="7"/>
      <c r="G87" s="7"/>
      <c r="H87" s="7"/>
      <c r="I87" s="7"/>
      <c r="J87" s="7"/>
      <c r="K87" s="7"/>
      <c r="L87" s="7"/>
      <c r="M87" s="7"/>
      <c r="N87" s="7"/>
      <c r="O87" s="7"/>
      <c r="P87" s="7"/>
      <c r="Q87" s="7"/>
      <c r="R87" s="7"/>
      <c r="S87" s="7"/>
      <c r="T87" s="7" t="s">
        <v>128</v>
      </c>
      <c r="U87" s="8">
        <v>465.35</v>
      </c>
      <c r="V87" s="8"/>
      <c r="W87" s="8"/>
      <c r="X87" s="8"/>
      <c r="Y87" s="8"/>
      <c r="Z87" s="8"/>
      <c r="AA87" s="8"/>
      <c r="AB87" s="8"/>
      <c r="AC87" s="8"/>
      <c r="AD87" s="8"/>
      <c r="AE87" s="8"/>
      <c r="AF87" s="8"/>
      <c r="AG87" s="8"/>
      <c r="AH87" s="8"/>
      <c r="AI87" s="8">
        <v>465.34</v>
      </c>
      <c r="AJ87" s="8"/>
      <c r="AK87" s="8"/>
      <c r="AL87" s="8"/>
      <c r="AM87" s="8">
        <v>465.34</v>
      </c>
      <c r="AN87" s="8"/>
      <c r="AO87" s="8"/>
      <c r="AP87" s="8"/>
      <c r="AQ87" s="6" t="s">
        <v>127</v>
      </c>
    </row>
    <row r="88" spans="1:43" ht="34.15" customHeight="1" x14ac:dyDescent="0.25">
      <c r="A88" s="4" t="s">
        <v>129</v>
      </c>
      <c r="B88" s="4" t="s">
        <v>129</v>
      </c>
      <c r="C88" s="3" t="s">
        <v>130</v>
      </c>
      <c r="D88" s="3" t="s">
        <v>21</v>
      </c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5">
        <v>6</v>
      </c>
      <c r="V88" s="5"/>
      <c r="W88" s="5"/>
      <c r="X88" s="5"/>
      <c r="Y88" s="5"/>
      <c r="Z88" s="5"/>
      <c r="AA88" s="5"/>
      <c r="AB88" s="5"/>
      <c r="AC88" s="5"/>
      <c r="AD88" s="5"/>
      <c r="AE88" s="5"/>
      <c r="AF88" s="5"/>
      <c r="AG88" s="5"/>
      <c r="AH88" s="5"/>
      <c r="AI88" s="5">
        <v>6</v>
      </c>
      <c r="AJ88" s="5"/>
      <c r="AK88" s="5"/>
      <c r="AL88" s="5"/>
      <c r="AM88" s="5">
        <v>6</v>
      </c>
      <c r="AN88" s="5"/>
      <c r="AO88" s="5"/>
      <c r="AP88" s="5"/>
      <c r="AQ88" s="4" t="s">
        <v>129</v>
      </c>
    </row>
    <row r="89" spans="1:43" ht="17.100000000000001" customHeight="1" x14ac:dyDescent="0.25">
      <c r="A89" s="6" t="s">
        <v>131</v>
      </c>
      <c r="B89" s="6" t="s">
        <v>131</v>
      </c>
      <c r="C89" s="7" t="s">
        <v>130</v>
      </c>
      <c r="D89" s="7" t="s">
        <v>20</v>
      </c>
      <c r="E89" s="7"/>
      <c r="F89" s="7"/>
      <c r="G89" s="7"/>
      <c r="H89" s="7"/>
      <c r="I89" s="7"/>
      <c r="J89" s="7"/>
      <c r="K89" s="7"/>
      <c r="L89" s="7"/>
      <c r="M89" s="7"/>
      <c r="N89" s="7"/>
      <c r="O89" s="7"/>
      <c r="P89" s="7"/>
      <c r="Q89" s="7"/>
      <c r="R89" s="7"/>
      <c r="S89" s="7"/>
      <c r="T89" s="7"/>
      <c r="U89" s="8">
        <v>6</v>
      </c>
      <c r="V89" s="8"/>
      <c r="W89" s="8"/>
      <c r="X89" s="8"/>
      <c r="Y89" s="8"/>
      <c r="Z89" s="8"/>
      <c r="AA89" s="8"/>
      <c r="AB89" s="8"/>
      <c r="AC89" s="8"/>
      <c r="AD89" s="8"/>
      <c r="AE89" s="8"/>
      <c r="AF89" s="8"/>
      <c r="AG89" s="8"/>
      <c r="AH89" s="8"/>
      <c r="AI89" s="8">
        <v>6</v>
      </c>
      <c r="AJ89" s="8"/>
      <c r="AK89" s="8"/>
      <c r="AL89" s="8"/>
      <c r="AM89" s="8">
        <v>6</v>
      </c>
      <c r="AN89" s="8"/>
      <c r="AO89" s="8"/>
      <c r="AP89" s="8"/>
      <c r="AQ89" s="6" t="s">
        <v>131</v>
      </c>
    </row>
    <row r="90" spans="1:43" ht="34.15" customHeight="1" x14ac:dyDescent="0.25">
      <c r="A90" s="6" t="s">
        <v>132</v>
      </c>
      <c r="B90" s="6" t="s">
        <v>132</v>
      </c>
      <c r="C90" s="7" t="s">
        <v>130</v>
      </c>
      <c r="D90" s="7" t="s">
        <v>20</v>
      </c>
      <c r="E90" s="7" t="s">
        <v>133</v>
      </c>
      <c r="F90" s="7"/>
      <c r="G90" s="7"/>
      <c r="H90" s="7"/>
      <c r="I90" s="7"/>
      <c r="J90" s="7"/>
      <c r="K90" s="7"/>
      <c r="L90" s="7"/>
      <c r="M90" s="7"/>
      <c r="N90" s="7"/>
      <c r="O90" s="7"/>
      <c r="P90" s="7"/>
      <c r="Q90" s="7"/>
      <c r="R90" s="7"/>
      <c r="S90" s="7"/>
      <c r="T90" s="7"/>
      <c r="U90" s="8">
        <v>6</v>
      </c>
      <c r="V90" s="8"/>
      <c r="W90" s="8"/>
      <c r="X90" s="8"/>
      <c r="Y90" s="8"/>
      <c r="Z90" s="8"/>
      <c r="AA90" s="8"/>
      <c r="AB90" s="8"/>
      <c r="AC90" s="8"/>
      <c r="AD90" s="8"/>
      <c r="AE90" s="8"/>
      <c r="AF90" s="8"/>
      <c r="AG90" s="8"/>
      <c r="AH90" s="8"/>
      <c r="AI90" s="8">
        <v>6</v>
      </c>
      <c r="AJ90" s="8"/>
      <c r="AK90" s="8"/>
      <c r="AL90" s="8"/>
      <c r="AM90" s="8">
        <v>6</v>
      </c>
      <c r="AN90" s="8"/>
      <c r="AO90" s="8"/>
      <c r="AP90" s="8"/>
      <c r="AQ90" s="6" t="s">
        <v>132</v>
      </c>
    </row>
    <row r="91" spans="1:43" ht="85.5" customHeight="1" x14ac:dyDescent="0.25">
      <c r="A91" s="6" t="s">
        <v>134</v>
      </c>
      <c r="B91" s="6" t="s">
        <v>134</v>
      </c>
      <c r="C91" s="7" t="s">
        <v>130</v>
      </c>
      <c r="D91" s="7" t="s">
        <v>20</v>
      </c>
      <c r="E91" s="7" t="s">
        <v>133</v>
      </c>
      <c r="F91" s="7"/>
      <c r="G91" s="7"/>
      <c r="H91" s="7"/>
      <c r="I91" s="7"/>
      <c r="J91" s="7"/>
      <c r="K91" s="7"/>
      <c r="L91" s="7"/>
      <c r="M91" s="7"/>
      <c r="N91" s="7"/>
      <c r="O91" s="7"/>
      <c r="P91" s="7"/>
      <c r="Q91" s="7"/>
      <c r="R91" s="7"/>
      <c r="S91" s="7"/>
      <c r="T91" s="7" t="s">
        <v>31</v>
      </c>
      <c r="U91" s="8">
        <v>6</v>
      </c>
      <c r="V91" s="8"/>
      <c r="W91" s="8"/>
      <c r="X91" s="8"/>
      <c r="Y91" s="8"/>
      <c r="Z91" s="8"/>
      <c r="AA91" s="8"/>
      <c r="AB91" s="8"/>
      <c r="AC91" s="8"/>
      <c r="AD91" s="8"/>
      <c r="AE91" s="8"/>
      <c r="AF91" s="8"/>
      <c r="AG91" s="8"/>
      <c r="AH91" s="8"/>
      <c r="AI91" s="8">
        <v>6</v>
      </c>
      <c r="AJ91" s="8"/>
      <c r="AK91" s="8"/>
      <c r="AL91" s="8"/>
      <c r="AM91" s="8">
        <v>6</v>
      </c>
      <c r="AN91" s="8"/>
      <c r="AO91" s="8"/>
      <c r="AP91" s="8"/>
      <c r="AQ91" s="6" t="s">
        <v>134</v>
      </c>
    </row>
    <row r="92" spans="1:43" ht="17.100000000000001" customHeight="1" x14ac:dyDescent="0.25">
      <c r="A92" s="4" t="s">
        <v>135</v>
      </c>
      <c r="B92" s="4" t="s">
        <v>135</v>
      </c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5">
        <f>242.6+14013.4</f>
        <v>14256</v>
      </c>
      <c r="V92" s="5"/>
      <c r="W92" s="5"/>
      <c r="X92" s="5"/>
      <c r="Y92" s="5"/>
      <c r="Z92" s="5"/>
      <c r="AA92" s="5"/>
      <c r="AB92" s="5"/>
      <c r="AC92" s="5"/>
      <c r="AD92" s="5"/>
      <c r="AE92" s="5"/>
      <c r="AF92" s="5"/>
      <c r="AG92" s="5"/>
      <c r="AH92" s="5"/>
      <c r="AI92" s="5">
        <f>251.59+28736.71</f>
        <v>28988.3</v>
      </c>
      <c r="AJ92" s="5"/>
      <c r="AK92" s="5"/>
      <c r="AL92" s="5"/>
      <c r="AM92" s="5">
        <f>14109</f>
        <v>14109</v>
      </c>
      <c r="AN92" s="5"/>
      <c r="AO92" s="5"/>
      <c r="AP92" s="5"/>
      <c r="AQ92" s="4" t="s">
        <v>135</v>
      </c>
    </row>
    <row r="93" spans="1:43" ht="15" x14ac:dyDescent="0.25"/>
  </sheetData>
  <mergeCells count="26">
    <mergeCell ref="AB6:AB7"/>
    <mergeCell ref="AC6:AC7"/>
    <mergeCell ref="AD6:AD7"/>
    <mergeCell ref="AE6:AE7"/>
    <mergeCell ref="AF6:AF7"/>
    <mergeCell ref="W6:W7"/>
    <mergeCell ref="X6:X7"/>
    <mergeCell ref="Y6:Y7"/>
    <mergeCell ref="Z6:Z7"/>
    <mergeCell ref="AA6:AA7"/>
    <mergeCell ref="AL6:AL7"/>
    <mergeCell ref="AM6:AM7"/>
    <mergeCell ref="AI1:AM1"/>
    <mergeCell ref="AG6:AG7"/>
    <mergeCell ref="AH6:AH7"/>
    <mergeCell ref="AI6:AI7"/>
    <mergeCell ref="AJ6:AJ7"/>
    <mergeCell ref="AK6:AK7"/>
    <mergeCell ref="B2:AM3"/>
    <mergeCell ref="B6:B7"/>
    <mergeCell ref="C6:C7"/>
    <mergeCell ref="D6:D7"/>
    <mergeCell ref="E6:S7"/>
    <mergeCell ref="T6:T7"/>
    <mergeCell ref="U6:U7"/>
    <mergeCell ref="V6:V7"/>
  </mergeCells>
  <pageMargins left="1.17" right="0.39" top="0.78" bottom="0.78" header="0" footer="0"/>
  <pageSetup paperSize="9" scale="10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rep:2.53.0.563</dc:description>
  <cp:lastModifiedBy>Милютинское сп</cp:lastModifiedBy>
  <dcterms:created xsi:type="dcterms:W3CDTF">2021-10-30T14:30:10Z</dcterms:created>
  <dcterms:modified xsi:type="dcterms:W3CDTF">2021-10-30T17:11:00Z</dcterms:modified>
</cp:coreProperties>
</file>