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70" windowWidth="22695" windowHeight="8895"/>
  </bookViews>
  <sheets>
    <sheet name="Все года" sheetId="1" r:id="rId1"/>
  </sheets>
  <definedNames>
    <definedName name="_xlnm.Print_Titles" localSheetId="0">'Все года'!$8:$8</definedName>
  </definedNames>
  <calcPr calcId="145621"/>
</workbook>
</file>

<file path=xl/calcChain.xml><?xml version="1.0" encoding="utf-8"?>
<calcChain xmlns="http://schemas.openxmlformats.org/spreadsheetml/2006/main">
  <c r="AO74" i="1" l="1"/>
  <c r="AO73" i="1"/>
  <c r="AO48" i="1"/>
  <c r="AO9" i="1"/>
  <c r="AA22" i="1" l="1"/>
  <c r="AA24" i="1"/>
  <c r="AA23" i="1"/>
  <c r="AA14" i="1"/>
  <c r="AA21" i="1" l="1"/>
  <c r="AA20" i="1"/>
  <c r="AA19" i="1"/>
</calcChain>
</file>

<file path=xl/sharedStrings.xml><?xml version="1.0" encoding="utf-8"?>
<sst xmlns="http://schemas.openxmlformats.org/spreadsheetml/2006/main" count="782" uniqueCount="174">
  <si>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</si>
  <si>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</si>
  <si>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</si>
  <si>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</si>
  <si>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</si>
  <si>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</si>
  <si>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</si>
  <si>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</si>
  <si>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</si>
  <si>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</si>
  <si>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</si>
  <si>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</si>
  <si>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</si>
  <si>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</si>
  <si>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</si>
  <si>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</si>
  <si>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</si>
  <si>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2022 г.</t>
  </si>
  <si>
    <t>2022 г. (Ф)</t>
  </si>
  <si>
    <t>2022 г. (Р)</t>
  </si>
  <si>
    <t>2022 г. (М)</t>
  </si>
  <si>
    <t>2023 г.</t>
  </si>
  <si>
    <t>2023 г. (Ф)</t>
  </si>
  <si>
    <t>2023 г. (Р)</t>
  </si>
  <si>
    <t>2023 г. (М)</t>
  </si>
  <si>
    <t>АДМИНИСТРАЦИЯ МИЛЮТИНСКОГО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</si>
  <si>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</si>
  <si>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</si>
  <si>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</si>
  <si>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</si>
  <si>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</si>
  <si>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</si>
  <si>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Милютинского сельского поселения</t>
  </si>
  <si>
    <t>06.2.00.00110</t>
  </si>
  <si>
    <t>Расходы на выплаты по оплате труда работников органов местного самоуправления Милютинского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</si>
  <si>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</si>
  <si>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обеспечение функций органов местного самоуправления Милютинского сельского поселения</t>
  </si>
  <si>
    <t>06.2.00.00190</t>
  </si>
  <si>
    <t>Расходы на обеспечение функций органов местного самоуправления Милютинского сельского поселения (Закупка товаров, работ и услуг для обеспечения государственных (муниципальных) нужд)</t>
  </si>
  <si>
    <t>200</t>
  </si>
  <si>
    <t>Расходы на обеспечение функций органов местного самоуправления Милютинского сельского поселения (Иные бюджетные ассигнования)</t>
  </si>
  <si>
    <t>800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</si>
  <si>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</si>
  <si>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>06.2.00.72390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</si>
  <si>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</si>
  <si>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</si>
  <si>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</si>
  <si>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Расходы на обеспечение проведения выборов депутатов Собрания депутатов Милютинского сельского поселения</t>
  </si>
  <si>
    <t>99.3.00.90120</t>
  </si>
  <si>
    <t>Расходы на обеспечение проведения выборов депутатов Собрания депутатов Милютинского сельского поселения (Иные бюджетные ассигнования)</t>
  </si>
  <si>
    <t>Другие общегосударственные вопросы</t>
  </si>
  <si>
    <t>13</t>
  </si>
  <si>
    <t>Официальная публикация нормативных правовых актов Милютинского сельского поселения, проектов правовых актов Милютинского сельского поселения и иных информационных материалов</t>
  </si>
  <si>
    <t>06.2.00.27050</t>
  </si>
  <si>
    <t>Официальная публикация нормативных правовых актов Милютинского сельского поселения, проектов правовых актов Милютинского сельского поселения и иных информационных материалов (Закупка товаров, работ и услуг для обеспечения государственных (муниципальных) нужд)</t>
  </si>
  <si>
    <t>Прочие расходы</t>
  </si>
  <si>
    <t>06.2.00.27060</t>
  </si>
  <si>
    <t>Прочие расходы (Закупка товаров, работ и услуг для обеспечения государственных (муниципальных) нужд)</t>
  </si>
  <si>
    <t>Прочие расходы (Иные бюджетные ассигнования)</t>
  </si>
  <si>
    <t>Мероприятия по антитерростической защищенности объектов социальной сферы</t>
  </si>
  <si>
    <t>08.2.00.27100</t>
  </si>
  <si>
    <t>Мероприятия по антитерростической защищенности объектов социальной сферы (Закупка товаров, работ и услуг для обеспечения государственных (муниципальных) нужд)</t>
  </si>
  <si>
    <t>Условно утвержденные расходы</t>
  </si>
  <si>
    <t>99.3.00.90110</t>
  </si>
  <si>
    <t>Условно утвержденные расходы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</si>
  <si>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</si>
  <si>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</si>
  <si>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</si>
  <si>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</si>
  <si>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</si>
  <si>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06.2.00.51180</t>
  </si>
  <si>
    <t>Субвенция бюджетам поселений на 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</si>
  <si>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Субвенция бюджетам поселений на 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</si>
  <si>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</si>
  <si>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</si>
  <si>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</si>
  <si>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Мероприятия по обеспечению пожарной безопасности</t>
  </si>
  <si>
    <t>09.1.00.27110</t>
  </si>
  <si>
    <t>Мероприятия по обеспечению пожарной безопасности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</si>
  <si>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</si>
  <si>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</si>
  <si>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</si>
  <si>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содержание автомобильных дорог общего пользования местного значения</t>
  </si>
  <si>
    <t>01.1.00.27010</t>
  </si>
  <si>
    <t>Расходы на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</si>
  <si>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</si>
  <si>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</si>
  <si>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</si>
  <si>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</si>
  <si>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</si>
  <si>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Обеспечение мероприятий по развитию жилищного хозяйства</t>
  </si>
  <si>
    <t>07.1.00.27080</t>
  </si>
  <si>
    <t>Обеспечение мероприятий по развитию жилищного хозяйства (Закупка товаров, работ и услуг для обеспечения государственных (муниципальных) нужд)</t>
  </si>
  <si>
    <t>Коммунальное хозяйство</t>
  </si>
  <si>
    <t>Обеспечение мероприятий по повышению качества и надежности коммунальных услуг в рамках подпрограммы "Создание условий для обеспечения качественными коммунальными услугами населения Милютинского сельского поселения" муниципальной программы "Обеспечение качественными жилищно-коммунальными услугами населения Милютинского сельского поселения"</t>
  </si>
  <si>
    <t>07.2.00.27090</t>
  </si>
  <si>
    <t>Обеспечение мероприятий по повышению качества и надежности коммунальных услуг в рамках подпрограммы "Создание условий для обеспечения качественными коммунальными услугами населения Милютинского сельского поселения" муниципальной программы "Обеспечение качественными жилищно-коммунальными услугами населения Милютинского сельского поселения" (Закупка товаров, работ и услуг для обеспечения государственных (муниципальных) нужд)</t>
  </si>
  <si>
    <t>Обеспечение мероприятий по повышению качества и надежности коммунальных услуг в рамках подпрограммы "Создание условий для обеспечения качественными коммунальными услугами населения Милютинского сельского поселения" муниципальной программы "Обеспечение качественными жилищно-коммунальными услугами населения Милютинского сельского поселения" (Иные бюджетные ассигнования)</t>
  </si>
  <si>
    <t>Благоустройство</t>
  </si>
  <si>
    <t>Реализация мероприятий по формированию современной городской среды в части благоустройства дворовых территорий</t>
  </si>
  <si>
    <t>04.1.00.27230</t>
  </si>
  <si>
    <t>Реализация мероприятий по формированию современной городской среды в части благоустройства дворовых территорий (Закупка товаров, работ и услуг для обеспечения государственных (муниципальных) нужд)</t>
  </si>
  <si>
    <t>Реализация мероприятий по формированию современной городской среды в части благоустройства общественных территорий</t>
  </si>
  <si>
    <t>04.2.00.27240</t>
  </si>
  <si>
    <t>Реализация мероприятий по формированию современной городской среды в части благоустройства общественных территорий (Закупка товаров, работ и услуг для обеспечения государственных (муниципальных) нужд)</t>
  </si>
  <si>
    <t>Расходы на реализацию проектов инициативного бюджетирования (Благоустройство общественной территории "Аллея</t>
  </si>
  <si>
    <t>04.2.00.S464A</t>
  </si>
  <si>
    <t>Расходы на реализацию проектов инициативного бюджетирования (Благоустройство общественной территории "Аллея (Закупка товаров, работ и услуг для обеспечения государственных (муниципальных) нужд)</t>
  </si>
  <si>
    <t>Реализация мероприятий по формированию городской среды в части благоустройства общественных территорий</t>
  </si>
  <si>
    <t>04.2.F2.55551</t>
  </si>
  <si>
    <t>Реализация мероприятий по формированию городской среды в части благоустройства общественных территорий (Закупка товаров, работ и услуг для обеспечения государственных (муниципальных) нужд)</t>
  </si>
  <si>
    <t>Реализация комплекса энергосберегающих мероприятий</t>
  </si>
  <si>
    <t>05.1.00.27030</t>
  </si>
  <si>
    <t>Реализация комплекса энергосберегающих мероприятий (Закупка товаров, работ и услуг для обеспечения государственных (муниципальных) нужд)</t>
  </si>
  <si>
    <t>Расходы на осуществление мероприятий по охране окружающей среды</t>
  </si>
  <si>
    <t>10.1.00.27140</t>
  </si>
  <si>
    <t>Расходы на осуществление мероприятий по охране окружающей среды (Закупка товаров, работ и услуг для обеспечения государственных (муниципальных) нужд)</t>
  </si>
  <si>
    <t>Мероприятия по озеленению территории сельского поселения</t>
  </si>
  <si>
    <t>12.1.00.27160</t>
  </si>
  <si>
    <t>Мероприятия по озеленению территории сельского поселения (Закупка товаров, работ и услуг для обеспечения государственных (муниципальных) нужд)</t>
  </si>
  <si>
    <t>Расходы на осуществление мероприятий по содержанию кладбищ</t>
  </si>
  <si>
    <t>12.2.00.27170</t>
  </si>
  <si>
    <t>Расходы на осуществление мероприятий по содержанию кладбищ (Закупка товаров, работ и услуг для обеспечения государственных (муниципальных) нужд)</t>
  </si>
  <si>
    <t>Расходы на осуществление прочих мероприятий по благоустройству</t>
  </si>
  <si>
    <t>12.3.00.27180</t>
  </si>
  <si>
    <t>Расходы на осуществление прочих мероприятий по благоустройству (Закупка товаров, работ и услуг для обеспечения государственных (муниципальных) нужд)</t>
  </si>
  <si>
    <t>Организация проведения оплачиваемых общественных работ</t>
  </si>
  <si>
    <t>12.3.00.27210</t>
  </si>
  <si>
    <t>Организация проведения оплачиваемых общественных работ (Иные бюджетные ассигнования)</t>
  </si>
  <si>
    <t>Организация временного трудоустройства несовершеннолетних граждан в возрасте от 14 до 18 лет в свободное от учебы время, безработных граждан, испытывающих трудности в поиске работы, безработных граждан в возрасте от 18 до 20 лет, имеющих среднее профессиональное образование</t>
  </si>
  <si>
    <t>12.3.00.27220</t>
  </si>
  <si>
    <t>Организация временного трудоустройства несовершеннолетних граждан в возрасте от 14 до 18 лет в свободное от учебы время, безработных граждан, испытывающих трудности в поиске работы, безработных граждан в возрасте от 18 до 20 лет, имеющих среднее профессиональное образование (Иные бюджетные ассигнования)</t>
  </si>
  <si>
    <t>Расходы на осуществление мероприятий по организации уличного освещения</t>
  </si>
  <si>
    <t>12.4.00.27190</t>
  </si>
  <si>
    <t>Расходы на осуществление мероприятий по организации уличного освещения (Закупка товаров, работ и услуг для обеспечения государственных (муниципальных) нужд)</t>
  </si>
  <si>
    <t>Иные межбюджетные трансферы за счет средств резервного фонда Ростовской области в рамках непрограмного направления деятельности "Реализация функций иных государственных органов Ростовской области" детский спортивно-игровой комплекс</t>
  </si>
  <si>
    <t>99.3.00.71180</t>
  </si>
  <si>
    <t>Иные межбюджетные трансферы за счет средств резервного фонда Ростовской области в рамках непрограмного направления деятельности "Реализация функций иных государственных органов Ростовской области" детский спортивно-игровой комплекс (Закупка товаров, работ и услуг для обеспечения государственных (муниципальных) нужд)</t>
  </si>
  <si>
    <t>ОХРАНА ОКРУЖАЮЩЕЙ СРЕДЫ</t>
  </si>
  <si>
    <t>06</t>
  </si>
  <si>
    <t>Другие вопросы в области охраны окружающей среды</t>
  </si>
  <si>
    <t>ОБРАЗОВАНИЕ</t>
  </si>
  <si>
    <t>Профессиональная подготовка, переподготовка и повышение квалификации</t>
  </si>
  <si>
    <t>Обеспечение дополнительного профессионального образования лиц, замещающих выборные должности, муниципальных служащих</t>
  </si>
  <si>
    <t>06.1.00.27040</t>
  </si>
  <si>
    <t>Обеспечение дополнительного профессионального образования лиц, замещающих выборные должности, муниципальных служащих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</si>
  <si>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</si>
  <si>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</si>
  <si>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</si>
  <si>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Милютинского сельского поселения</t>
  </si>
  <si>
    <t>02.1.00.00590</t>
  </si>
  <si>
    <t>Расходы на обеспечение деятельности (оказание услуг) муниципальных учреждений Милютинского сельского поселения (Предоставление субсидий бюджетным, автономным учреждениям и иным некоммерческим организациям)</t>
  </si>
  <si>
    <t>600</t>
  </si>
  <si>
    <t>Расходы на капитальный ремонт памятника</t>
  </si>
  <si>
    <t>02.2.00.S3320</t>
  </si>
  <si>
    <t>Расходы на капитальный ремонт памятника (Закупка товаров, работ и услуг для обеспечения государственных (муниципальных) нужд)</t>
  </si>
  <si>
    <t>Иные межбюджетные трансферы за счет средств резервного фонда Ростовской области в рамках непрограмного направления деятельности "Реализация функций иных государственных органов Ростовской области" по объекту "Выборочный капитальный ремонт Мемориала-памятника героям"</t>
  </si>
  <si>
    <t>99.3.00.74220</t>
  </si>
  <si>
    <t>Иные межбюджетные трансферы за счет средств резервного фонда Ростовской области в рамках непрограмного направления деятельности "Реализация функций иных государственных органов Ростовской области" по объекту "Выборочный капитальный ремонт Мемориала-памятника героям" (Закупка товаров, работ и услуг для обеспечения государственных (муниципальных) нужд)</t>
  </si>
  <si>
    <t>СОЦИАЛЬНАЯ ПОЛИТИКА</t>
  </si>
  <si>
    <t>Пенсионное обеспечение</t>
  </si>
  <si>
    <t>Расходы на выплату муниципальной пенсии за выслугу лет лицам, замещавшим муниципальные должности и должности муниципальной службы в Милютинском сельском поселении</t>
  </si>
  <si>
    <t>06.3.00.12010</t>
  </si>
  <si>
    <t>Расходы на выплату муниципальной пенсии за выслугу лет лицам, замещавшим муниципальные должности и должности муниципальной службы в Милютинском сельском поселении (Социальное обеспечение и иные выплаты населению)</t>
  </si>
  <si>
    <t>300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</si>
  <si>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</si>
  <si>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</si>
  <si>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</si>
  <si>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</t>
  </si>
  <si>
    <t>11.1.00.27150</t>
  </si>
  <si>
    <t>Физкультурные и массовые спортивные мероприятия (Закупка товаров, работ и услуг для обеспечения государственных (муниципальных) нужд)</t>
  </si>
  <si>
    <t>Приложение 4 к Решению "О внесении изменений "О бюджете Милютинского сельского поселения Милютинского района на 2021 год и на плановый период 2022 и 2023 годов"</t>
  </si>
  <si>
    <t>Ведомственная структура расходов бюджета Милютинского сельского поселения Милютинского района на 2021 год и на плановый период 2022 и 2023 годов</t>
  </si>
  <si>
    <t>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</si>
</sst>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4" fontId="3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" fontId="0" fillId="0" borderId="0" xfId="0" applyNumberFormat="1"/>
    <xf numFmtId="165" fontId="3" fillId="2" borderId="2" xfId="0" applyNumberFormat="1" applyFont="1" applyFill="1" applyBorder="1" applyAlignment="1">
      <alignment horizontal="right"/>
    </xf>
    <xf numFmtId="165" fontId="4" fillId="2" borderId="2" xfId="0" applyNumberFormat="1" applyFont="1" applyFill="1" applyBorder="1" applyAlignment="1">
      <alignment horizontal="right"/>
    </xf>
    <xf numFmtId="165" fontId="5" fillId="2" borderId="2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1" xfId="0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107"/>
  <sheetViews>
    <sheetView showGridLines="0" tabSelected="1" workbookViewId="0">
      <selection activeCell="AO76" sqref="AO76"/>
    </sheetView>
  </sheetViews>
  <sheetFormatPr defaultRowHeight="10.15" customHeight="1" x14ac:dyDescent="0.25"/>
  <cols>
    <col min="1" max="1" width="45.425781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25" width="10.7109375" hidden="1" customWidth="1"/>
    <col min="26" max="26" width="43.140625" hidden="1" customWidth="1"/>
    <col min="27" max="27" width="26" customWidth="1"/>
    <col min="28" max="40" width="8" hidden="1"/>
    <col min="41" max="41" width="26" customWidth="1"/>
    <col min="42" max="44" width="8" hidden="1"/>
    <col min="45" max="45" width="26" customWidth="1"/>
    <col min="46" max="48" width="8" hidden="1"/>
    <col min="49" max="49" width="43.140625" hidden="1" customWidth="1"/>
  </cols>
  <sheetData>
    <row r="2" spans="1:51" ht="57" customHeight="1" x14ac:dyDescent="0.25">
      <c r="AA2" s="22"/>
      <c r="AB2" s="23"/>
      <c r="AC2" s="23"/>
      <c r="AD2" s="23"/>
      <c r="AO2" s="24" t="s">
        <v>171</v>
      </c>
      <c r="AP2" s="24"/>
      <c r="AQ2" s="24"/>
      <c r="AR2" s="24"/>
      <c r="AS2" s="24"/>
      <c r="AT2" s="24"/>
      <c r="AU2" s="24"/>
      <c r="AV2" s="24"/>
    </row>
    <row r="3" spans="1:51" ht="42" customHeight="1" x14ac:dyDescent="0.25">
      <c r="A3" s="25" t="s">
        <v>172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</row>
    <row r="4" spans="1:51" ht="15" x14ac:dyDescent="0.25"/>
    <row r="5" spans="1:51" ht="19.899999999999999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 t="s">
        <v>0</v>
      </c>
      <c r="AT5" s="1" t="s">
        <v>0</v>
      </c>
      <c r="AU5" s="1" t="s">
        <v>0</v>
      </c>
      <c r="AV5" s="1" t="s">
        <v>0</v>
      </c>
      <c r="AW5" s="1"/>
    </row>
    <row r="6" spans="1:51" ht="15" customHeight="1" x14ac:dyDescent="0.25">
      <c r="A6" s="26" t="s">
        <v>6</v>
      </c>
      <c r="B6" s="27" t="s">
        <v>7</v>
      </c>
      <c r="C6" s="27" t="s">
        <v>8</v>
      </c>
      <c r="D6" s="27" t="s">
        <v>9</v>
      </c>
      <c r="E6" s="27" t="s">
        <v>10</v>
      </c>
      <c r="F6" s="27" t="s">
        <v>10</v>
      </c>
      <c r="G6" s="27" t="s">
        <v>10</v>
      </c>
      <c r="H6" s="27" t="s">
        <v>10</v>
      </c>
      <c r="I6" s="27" t="s">
        <v>10</v>
      </c>
      <c r="J6" s="27" t="s">
        <v>10</v>
      </c>
      <c r="K6" s="27" t="s">
        <v>10</v>
      </c>
      <c r="L6" s="27" t="s">
        <v>10</v>
      </c>
      <c r="M6" s="27" t="s">
        <v>10</v>
      </c>
      <c r="N6" s="27" t="s">
        <v>10</v>
      </c>
      <c r="O6" s="27" t="s">
        <v>10</v>
      </c>
      <c r="P6" s="27" t="s">
        <v>10</v>
      </c>
      <c r="Q6" s="27" t="s">
        <v>10</v>
      </c>
      <c r="R6" s="27" t="s">
        <v>10</v>
      </c>
      <c r="S6" s="27" t="s">
        <v>10</v>
      </c>
      <c r="T6" s="27" t="s">
        <v>11</v>
      </c>
      <c r="U6" s="27" t="s">
        <v>12</v>
      </c>
      <c r="V6" s="27" t="s">
        <v>13</v>
      </c>
      <c r="W6" s="27" t="s">
        <v>14</v>
      </c>
      <c r="X6" s="27" t="s">
        <v>15</v>
      </c>
      <c r="Y6" s="27" t="s">
        <v>16</v>
      </c>
      <c r="Z6" s="26" t="s">
        <v>6</v>
      </c>
      <c r="AA6" s="26" t="s">
        <v>173</v>
      </c>
      <c r="AB6" s="26" t="s">
        <v>2</v>
      </c>
      <c r="AC6" s="26" t="s">
        <v>3</v>
      </c>
      <c r="AD6" s="26" t="s">
        <v>4</v>
      </c>
      <c r="AE6" s="26" t="s">
        <v>1</v>
      </c>
      <c r="AF6" s="26" t="s">
        <v>2</v>
      </c>
      <c r="AG6" s="26" t="s">
        <v>3</v>
      </c>
      <c r="AH6" s="26" t="s">
        <v>4</v>
      </c>
      <c r="AI6" s="26" t="s">
        <v>5</v>
      </c>
      <c r="AJ6" s="26" t="s">
        <v>1</v>
      </c>
      <c r="AK6" s="26" t="s">
        <v>2</v>
      </c>
      <c r="AL6" s="26" t="s">
        <v>3</v>
      </c>
      <c r="AM6" s="26" t="s">
        <v>4</v>
      </c>
      <c r="AN6" s="26" t="s">
        <v>5</v>
      </c>
      <c r="AO6" s="26" t="s">
        <v>17</v>
      </c>
      <c r="AP6" s="26" t="s">
        <v>18</v>
      </c>
      <c r="AQ6" s="26" t="s">
        <v>19</v>
      </c>
      <c r="AR6" s="26" t="s">
        <v>20</v>
      </c>
      <c r="AS6" s="26" t="s">
        <v>21</v>
      </c>
      <c r="AT6" s="26" t="s">
        <v>22</v>
      </c>
      <c r="AU6" s="26" t="s">
        <v>23</v>
      </c>
      <c r="AV6" s="26" t="s">
        <v>24</v>
      </c>
      <c r="AW6" s="26" t="s">
        <v>6</v>
      </c>
    </row>
    <row r="7" spans="1:51" ht="15" customHeight="1" x14ac:dyDescent="0.25">
      <c r="A7" s="26"/>
      <c r="B7" s="27" t="s">
        <v>7</v>
      </c>
      <c r="C7" s="27" t="s">
        <v>8</v>
      </c>
      <c r="D7" s="27" t="s">
        <v>9</v>
      </c>
      <c r="E7" s="27" t="s">
        <v>10</v>
      </c>
      <c r="F7" s="27" t="s">
        <v>10</v>
      </c>
      <c r="G7" s="27" t="s">
        <v>10</v>
      </c>
      <c r="H7" s="27" t="s">
        <v>10</v>
      </c>
      <c r="I7" s="27" t="s">
        <v>10</v>
      </c>
      <c r="J7" s="27" t="s">
        <v>10</v>
      </c>
      <c r="K7" s="27" t="s">
        <v>10</v>
      </c>
      <c r="L7" s="27" t="s">
        <v>10</v>
      </c>
      <c r="M7" s="27" t="s">
        <v>10</v>
      </c>
      <c r="N7" s="27" t="s">
        <v>10</v>
      </c>
      <c r="O7" s="27" t="s">
        <v>10</v>
      </c>
      <c r="P7" s="27" t="s">
        <v>10</v>
      </c>
      <c r="Q7" s="27" t="s">
        <v>10</v>
      </c>
      <c r="R7" s="27" t="s">
        <v>10</v>
      </c>
      <c r="S7" s="27" t="s">
        <v>10</v>
      </c>
      <c r="T7" s="27" t="s">
        <v>11</v>
      </c>
      <c r="U7" s="27" t="s">
        <v>12</v>
      </c>
      <c r="V7" s="27" t="s">
        <v>13</v>
      </c>
      <c r="W7" s="27" t="s">
        <v>14</v>
      </c>
      <c r="X7" s="27" t="s">
        <v>15</v>
      </c>
      <c r="Y7" s="27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 t="s">
        <v>1</v>
      </c>
      <c r="AP7" s="26" t="s">
        <v>2</v>
      </c>
      <c r="AQ7" s="26" t="s">
        <v>3</v>
      </c>
      <c r="AR7" s="26" t="s">
        <v>4</v>
      </c>
      <c r="AS7" s="26" t="s">
        <v>1</v>
      </c>
      <c r="AT7" s="26" t="s">
        <v>2</v>
      </c>
      <c r="AU7" s="26" t="s">
        <v>3</v>
      </c>
      <c r="AV7" s="26" t="s">
        <v>4</v>
      </c>
      <c r="AW7" s="26"/>
    </row>
    <row r="8" spans="1:51" ht="15" hidden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3"/>
      <c r="W8" s="3"/>
      <c r="X8" s="3"/>
      <c r="Y8" s="3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</row>
    <row r="9" spans="1:51" ht="51.4" customHeight="1" x14ac:dyDescent="0.25">
      <c r="A9" s="5" t="s">
        <v>25</v>
      </c>
      <c r="B9" s="4" t="s">
        <v>26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6"/>
      <c r="W9" s="6"/>
      <c r="X9" s="6"/>
      <c r="Y9" s="6"/>
      <c r="Z9" s="5" t="s">
        <v>25</v>
      </c>
      <c r="AA9" s="19">
        <v>40713.800000000003</v>
      </c>
      <c r="AB9" s="19">
        <v>16553.099999999999</v>
      </c>
      <c r="AC9" s="19">
        <v>2187.4</v>
      </c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>
        <f>-30000+42291</f>
        <v>12291</v>
      </c>
      <c r="AP9" s="19">
        <v>29400</v>
      </c>
      <c r="AQ9" s="19">
        <v>600</v>
      </c>
      <c r="AR9" s="19"/>
      <c r="AS9" s="19">
        <v>27524.3</v>
      </c>
      <c r="AT9" s="7">
        <v>14687.7</v>
      </c>
      <c r="AU9" s="7">
        <v>299.8</v>
      </c>
      <c r="AV9" s="7"/>
      <c r="AW9" s="5" t="s">
        <v>25</v>
      </c>
    </row>
    <row r="10" spans="1:51" ht="34.15" customHeight="1" x14ac:dyDescent="0.25">
      <c r="A10" s="5" t="s">
        <v>27</v>
      </c>
      <c r="B10" s="4" t="s">
        <v>26</v>
      </c>
      <c r="C10" s="4" t="s">
        <v>28</v>
      </c>
      <c r="D10" s="4" t="s">
        <v>29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6"/>
      <c r="W10" s="6"/>
      <c r="X10" s="6"/>
      <c r="Y10" s="6"/>
      <c r="Z10" s="5" t="s">
        <v>27</v>
      </c>
      <c r="AA10" s="19">
        <v>8530.44</v>
      </c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>
        <v>5633.2</v>
      </c>
      <c r="AP10" s="19"/>
      <c r="AQ10" s="19"/>
      <c r="AR10" s="19"/>
      <c r="AS10" s="19">
        <v>6029</v>
      </c>
      <c r="AT10" s="7"/>
      <c r="AU10" s="7"/>
      <c r="AV10" s="7"/>
      <c r="AW10" s="5" t="s">
        <v>27</v>
      </c>
    </row>
    <row r="11" spans="1:51" ht="113.25" customHeight="1" x14ac:dyDescent="0.25">
      <c r="A11" s="5" t="s">
        <v>30</v>
      </c>
      <c r="B11" s="4" t="s">
        <v>26</v>
      </c>
      <c r="C11" s="4" t="s">
        <v>28</v>
      </c>
      <c r="D11" s="4" t="s">
        <v>31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6"/>
      <c r="W11" s="6"/>
      <c r="X11" s="6"/>
      <c r="Y11" s="6"/>
      <c r="Z11" s="5" t="s">
        <v>30</v>
      </c>
      <c r="AA11" s="19">
        <v>7576.14</v>
      </c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>
        <v>5218.2</v>
      </c>
      <c r="AP11" s="19"/>
      <c r="AQ11" s="19"/>
      <c r="AR11" s="19"/>
      <c r="AS11" s="19">
        <v>5295.2</v>
      </c>
      <c r="AT11" s="7"/>
      <c r="AU11" s="7"/>
      <c r="AV11" s="7"/>
      <c r="AW11" s="5" t="s">
        <v>30</v>
      </c>
      <c r="AY11" s="18"/>
    </row>
    <row r="12" spans="1:51" ht="85.5" customHeight="1" x14ac:dyDescent="0.25">
      <c r="A12" s="8" t="s">
        <v>32</v>
      </c>
      <c r="B12" s="9" t="s">
        <v>26</v>
      </c>
      <c r="C12" s="9" t="s">
        <v>28</v>
      </c>
      <c r="D12" s="9" t="s">
        <v>31</v>
      </c>
      <c r="E12" s="9" t="s">
        <v>33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10"/>
      <c r="W12" s="10"/>
      <c r="X12" s="10"/>
      <c r="Y12" s="10"/>
      <c r="Z12" s="8" t="s">
        <v>32</v>
      </c>
      <c r="AA12" s="20">
        <v>6556.01</v>
      </c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>
        <v>4439.8</v>
      </c>
      <c r="AP12" s="20"/>
      <c r="AQ12" s="20"/>
      <c r="AR12" s="20"/>
      <c r="AS12" s="20">
        <v>4516.8</v>
      </c>
      <c r="AT12" s="11"/>
      <c r="AU12" s="11"/>
      <c r="AV12" s="11"/>
      <c r="AW12" s="8" t="s">
        <v>32</v>
      </c>
    </row>
    <row r="13" spans="1:51" ht="222.4" customHeight="1" x14ac:dyDescent="0.25">
      <c r="A13" s="12" t="s">
        <v>34</v>
      </c>
      <c r="B13" s="13" t="s">
        <v>26</v>
      </c>
      <c r="C13" s="13" t="s">
        <v>28</v>
      </c>
      <c r="D13" s="13" t="s">
        <v>31</v>
      </c>
      <c r="E13" s="13" t="s">
        <v>33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 t="s">
        <v>35</v>
      </c>
      <c r="U13" s="13"/>
      <c r="V13" s="14"/>
      <c r="W13" s="14"/>
      <c r="X13" s="14"/>
      <c r="Y13" s="14"/>
      <c r="Z13" s="12" t="s">
        <v>34</v>
      </c>
      <c r="AA13" s="21">
        <v>6556.01</v>
      </c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>
        <v>4439.8</v>
      </c>
      <c r="AP13" s="21"/>
      <c r="AQ13" s="21"/>
      <c r="AR13" s="21"/>
      <c r="AS13" s="21">
        <v>4516.8</v>
      </c>
      <c r="AT13" s="15"/>
      <c r="AU13" s="15"/>
      <c r="AV13" s="15"/>
      <c r="AW13" s="12" t="s">
        <v>34</v>
      </c>
    </row>
    <row r="14" spans="1:51" ht="68.45" customHeight="1" x14ac:dyDescent="0.25">
      <c r="A14" s="8" t="s">
        <v>36</v>
      </c>
      <c r="B14" s="9" t="s">
        <v>26</v>
      </c>
      <c r="C14" s="9" t="s">
        <v>28</v>
      </c>
      <c r="D14" s="9" t="s">
        <v>31</v>
      </c>
      <c r="E14" s="9" t="s">
        <v>37</v>
      </c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10"/>
      <c r="W14" s="10"/>
      <c r="X14" s="10"/>
      <c r="Y14" s="10"/>
      <c r="Z14" s="8" t="s">
        <v>36</v>
      </c>
      <c r="AA14" s="20">
        <f>1019.93</f>
        <v>1019.93</v>
      </c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>
        <v>778.2</v>
      </c>
      <c r="AP14" s="20"/>
      <c r="AQ14" s="20"/>
      <c r="AR14" s="20"/>
      <c r="AS14" s="20">
        <v>778.2</v>
      </c>
      <c r="AT14" s="11"/>
      <c r="AU14" s="11"/>
      <c r="AV14" s="11"/>
      <c r="AW14" s="8" t="s">
        <v>36</v>
      </c>
    </row>
    <row r="15" spans="1:51" ht="119.85" customHeight="1" x14ac:dyDescent="0.25">
      <c r="A15" s="16" t="s">
        <v>38</v>
      </c>
      <c r="B15" s="13" t="s">
        <v>26</v>
      </c>
      <c r="C15" s="13" t="s">
        <v>28</v>
      </c>
      <c r="D15" s="13" t="s">
        <v>31</v>
      </c>
      <c r="E15" s="13" t="s">
        <v>37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 t="s">
        <v>39</v>
      </c>
      <c r="U15" s="13"/>
      <c r="V15" s="14"/>
      <c r="W15" s="14"/>
      <c r="X15" s="14"/>
      <c r="Y15" s="14"/>
      <c r="Z15" s="16" t="s">
        <v>38</v>
      </c>
      <c r="AA15" s="21">
        <v>891.73</v>
      </c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>
        <v>650</v>
      </c>
      <c r="AP15" s="21"/>
      <c r="AQ15" s="21"/>
      <c r="AR15" s="21"/>
      <c r="AS15" s="21">
        <v>650</v>
      </c>
      <c r="AT15" s="15"/>
      <c r="AU15" s="15"/>
      <c r="AV15" s="15"/>
      <c r="AW15" s="16" t="s">
        <v>38</v>
      </c>
    </row>
    <row r="16" spans="1:51" ht="85.5" customHeight="1" x14ac:dyDescent="0.25">
      <c r="A16" s="16" t="s">
        <v>40</v>
      </c>
      <c r="B16" s="13" t="s">
        <v>26</v>
      </c>
      <c r="C16" s="13" t="s">
        <v>28</v>
      </c>
      <c r="D16" s="13" t="s">
        <v>31</v>
      </c>
      <c r="E16" s="13" t="s">
        <v>37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 t="s">
        <v>41</v>
      </c>
      <c r="U16" s="13"/>
      <c r="V16" s="14"/>
      <c r="W16" s="14"/>
      <c r="X16" s="14"/>
      <c r="Y16" s="14"/>
      <c r="Z16" s="16" t="s">
        <v>40</v>
      </c>
      <c r="AA16" s="21">
        <v>128.19999999999999</v>
      </c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>
        <v>128.19999999999999</v>
      </c>
      <c r="AP16" s="21"/>
      <c r="AQ16" s="21"/>
      <c r="AR16" s="21"/>
      <c r="AS16" s="21">
        <v>128.19999999999999</v>
      </c>
      <c r="AT16" s="15"/>
      <c r="AU16" s="15"/>
      <c r="AV16" s="15"/>
      <c r="AW16" s="16" t="s">
        <v>40</v>
      </c>
    </row>
    <row r="17" spans="1:49" ht="188.25" customHeight="1" x14ac:dyDescent="0.25">
      <c r="A17" s="17" t="s">
        <v>42</v>
      </c>
      <c r="B17" s="9" t="s">
        <v>26</v>
      </c>
      <c r="C17" s="9" t="s">
        <v>28</v>
      </c>
      <c r="D17" s="9" t="s">
        <v>31</v>
      </c>
      <c r="E17" s="9" t="s">
        <v>43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10"/>
      <c r="W17" s="10"/>
      <c r="X17" s="10"/>
      <c r="Y17" s="10"/>
      <c r="Z17" s="17" t="s">
        <v>42</v>
      </c>
      <c r="AA17" s="20">
        <v>0.2</v>
      </c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>
        <v>0.2</v>
      </c>
      <c r="AP17" s="20"/>
      <c r="AQ17" s="20"/>
      <c r="AR17" s="20"/>
      <c r="AS17" s="20">
        <v>0.2</v>
      </c>
      <c r="AT17" s="11"/>
      <c r="AU17" s="11"/>
      <c r="AV17" s="11"/>
      <c r="AW17" s="17" t="s">
        <v>42</v>
      </c>
    </row>
    <row r="18" spans="1:49" ht="239.65" customHeight="1" x14ac:dyDescent="0.25">
      <c r="A18" s="12" t="s">
        <v>44</v>
      </c>
      <c r="B18" s="13" t="s">
        <v>26</v>
      </c>
      <c r="C18" s="13" t="s">
        <v>28</v>
      </c>
      <c r="D18" s="13" t="s">
        <v>31</v>
      </c>
      <c r="E18" s="13" t="s">
        <v>43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 t="s">
        <v>39</v>
      </c>
      <c r="U18" s="13"/>
      <c r="V18" s="14"/>
      <c r="W18" s="14"/>
      <c r="X18" s="14"/>
      <c r="Y18" s="14"/>
      <c r="Z18" s="12" t="s">
        <v>44</v>
      </c>
      <c r="AA18" s="21">
        <v>0.2</v>
      </c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>
        <v>0.2</v>
      </c>
      <c r="AP18" s="21"/>
      <c r="AQ18" s="21"/>
      <c r="AR18" s="21"/>
      <c r="AS18" s="21">
        <v>0.2</v>
      </c>
      <c r="AT18" s="15"/>
      <c r="AU18" s="15"/>
      <c r="AV18" s="15"/>
      <c r="AW18" s="12" t="s">
        <v>44</v>
      </c>
    </row>
    <row r="19" spans="1:49" ht="34.15" customHeight="1" x14ac:dyDescent="0.25">
      <c r="A19" s="5" t="s">
        <v>45</v>
      </c>
      <c r="B19" s="4" t="s">
        <v>26</v>
      </c>
      <c r="C19" s="4" t="s">
        <v>28</v>
      </c>
      <c r="D19" s="4" t="s">
        <v>46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6"/>
      <c r="W19" s="6"/>
      <c r="X19" s="6"/>
      <c r="Y19" s="6"/>
      <c r="Z19" s="5" t="s">
        <v>45</v>
      </c>
      <c r="AA19" s="19">
        <f>-52+749.3</f>
        <v>697.3</v>
      </c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7"/>
      <c r="AU19" s="7"/>
      <c r="AV19" s="7"/>
      <c r="AW19" s="5" t="s">
        <v>45</v>
      </c>
    </row>
    <row r="20" spans="1:49" ht="85.5" customHeight="1" x14ac:dyDescent="0.25">
      <c r="A20" s="8" t="s">
        <v>47</v>
      </c>
      <c r="B20" s="9" t="s">
        <v>26</v>
      </c>
      <c r="C20" s="9" t="s">
        <v>28</v>
      </c>
      <c r="D20" s="9" t="s">
        <v>46</v>
      </c>
      <c r="E20" s="9" t="s">
        <v>48</v>
      </c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10"/>
      <c r="W20" s="10"/>
      <c r="X20" s="10"/>
      <c r="Y20" s="10"/>
      <c r="Z20" s="8" t="s">
        <v>47</v>
      </c>
      <c r="AA20" s="20">
        <f>-52+749.3</f>
        <v>697.3</v>
      </c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11"/>
      <c r="AU20" s="11"/>
      <c r="AV20" s="11"/>
      <c r="AW20" s="8" t="s">
        <v>47</v>
      </c>
    </row>
    <row r="21" spans="1:49" ht="102.6" customHeight="1" x14ac:dyDescent="0.25">
      <c r="A21" s="16" t="s">
        <v>49</v>
      </c>
      <c r="B21" s="13" t="s">
        <v>26</v>
      </c>
      <c r="C21" s="13" t="s">
        <v>28</v>
      </c>
      <c r="D21" s="13" t="s">
        <v>46</v>
      </c>
      <c r="E21" s="13" t="s">
        <v>48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 t="s">
        <v>41</v>
      </c>
      <c r="U21" s="13"/>
      <c r="V21" s="14"/>
      <c r="W21" s="14"/>
      <c r="X21" s="14"/>
      <c r="Y21" s="14"/>
      <c r="Z21" s="16" t="s">
        <v>49</v>
      </c>
      <c r="AA21" s="21">
        <f>-52+749.3</f>
        <v>697.3</v>
      </c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15"/>
      <c r="AU21" s="15"/>
      <c r="AV21" s="15"/>
      <c r="AW21" s="16" t="s">
        <v>49</v>
      </c>
    </row>
    <row r="22" spans="1:49" ht="34.15" customHeight="1" x14ac:dyDescent="0.25">
      <c r="A22" s="5" t="s">
        <v>50</v>
      </c>
      <c r="B22" s="4" t="s">
        <v>26</v>
      </c>
      <c r="C22" s="4" t="s">
        <v>28</v>
      </c>
      <c r="D22" s="4" t="s">
        <v>51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6"/>
      <c r="W22" s="6"/>
      <c r="X22" s="6"/>
      <c r="Y22" s="6"/>
      <c r="Z22" s="5" t="s">
        <v>50</v>
      </c>
      <c r="AA22" s="19">
        <f>52+205</f>
        <v>257</v>
      </c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>
        <v>415</v>
      </c>
      <c r="AP22" s="19"/>
      <c r="AQ22" s="19"/>
      <c r="AR22" s="19"/>
      <c r="AS22" s="19">
        <v>733.8</v>
      </c>
      <c r="AT22" s="7"/>
      <c r="AU22" s="7"/>
      <c r="AV22" s="7"/>
      <c r="AW22" s="5" t="s">
        <v>50</v>
      </c>
    </row>
    <row r="23" spans="1:49" ht="119.85" customHeight="1" x14ac:dyDescent="0.25">
      <c r="A23" s="8" t="s">
        <v>52</v>
      </c>
      <c r="B23" s="9" t="s">
        <v>26</v>
      </c>
      <c r="C23" s="9" t="s">
        <v>28</v>
      </c>
      <c r="D23" s="9" t="s">
        <v>51</v>
      </c>
      <c r="E23" s="9" t="s">
        <v>53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10"/>
      <c r="W23" s="10"/>
      <c r="X23" s="10"/>
      <c r="Y23" s="10"/>
      <c r="Z23" s="8" t="s">
        <v>52</v>
      </c>
      <c r="AA23" s="20">
        <f>52+130</f>
        <v>182</v>
      </c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>
        <v>62.1</v>
      </c>
      <c r="AP23" s="20"/>
      <c r="AQ23" s="20"/>
      <c r="AR23" s="20"/>
      <c r="AS23" s="20">
        <v>91.5</v>
      </c>
      <c r="AT23" s="11"/>
      <c r="AU23" s="11"/>
      <c r="AV23" s="11"/>
      <c r="AW23" s="8" t="s">
        <v>52</v>
      </c>
    </row>
    <row r="24" spans="1:49" ht="171.2" customHeight="1" x14ac:dyDescent="0.25">
      <c r="A24" s="12" t="s">
        <v>54</v>
      </c>
      <c r="B24" s="13" t="s">
        <v>26</v>
      </c>
      <c r="C24" s="13" t="s">
        <v>28</v>
      </c>
      <c r="D24" s="13" t="s">
        <v>51</v>
      </c>
      <c r="E24" s="13" t="s">
        <v>53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 t="s">
        <v>39</v>
      </c>
      <c r="U24" s="13"/>
      <c r="V24" s="14"/>
      <c r="W24" s="14"/>
      <c r="X24" s="14"/>
      <c r="Y24" s="14"/>
      <c r="Z24" s="12" t="s">
        <v>54</v>
      </c>
      <c r="AA24" s="21">
        <f>130+52</f>
        <v>182</v>
      </c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>
        <v>62.1</v>
      </c>
      <c r="AP24" s="21"/>
      <c r="AQ24" s="21"/>
      <c r="AR24" s="21"/>
      <c r="AS24" s="21">
        <v>91.5</v>
      </c>
      <c r="AT24" s="15"/>
      <c r="AU24" s="15"/>
      <c r="AV24" s="15"/>
      <c r="AW24" s="12" t="s">
        <v>54</v>
      </c>
    </row>
    <row r="25" spans="1:49" ht="34.15" customHeight="1" x14ac:dyDescent="0.25">
      <c r="A25" s="8" t="s">
        <v>55</v>
      </c>
      <c r="B25" s="9" t="s">
        <v>26</v>
      </c>
      <c r="C25" s="9" t="s">
        <v>28</v>
      </c>
      <c r="D25" s="9" t="s">
        <v>51</v>
      </c>
      <c r="E25" s="9" t="s">
        <v>56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10"/>
      <c r="W25" s="10"/>
      <c r="X25" s="10"/>
      <c r="Y25" s="10"/>
      <c r="Z25" s="8" t="s">
        <v>55</v>
      </c>
      <c r="AA25" s="20">
        <v>70</v>
      </c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>
        <v>70</v>
      </c>
      <c r="AP25" s="20"/>
      <c r="AQ25" s="20"/>
      <c r="AR25" s="20"/>
      <c r="AS25" s="20">
        <v>70</v>
      </c>
      <c r="AT25" s="11"/>
      <c r="AU25" s="11"/>
      <c r="AV25" s="11"/>
      <c r="AW25" s="8" t="s">
        <v>55</v>
      </c>
    </row>
    <row r="26" spans="1:49" ht="68.45" customHeight="1" x14ac:dyDescent="0.25">
      <c r="A26" s="16" t="s">
        <v>57</v>
      </c>
      <c r="B26" s="13" t="s">
        <v>26</v>
      </c>
      <c r="C26" s="13" t="s">
        <v>28</v>
      </c>
      <c r="D26" s="13" t="s">
        <v>51</v>
      </c>
      <c r="E26" s="13" t="s">
        <v>56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 t="s">
        <v>39</v>
      </c>
      <c r="U26" s="13"/>
      <c r="V26" s="14"/>
      <c r="W26" s="14"/>
      <c r="X26" s="14"/>
      <c r="Y26" s="14"/>
      <c r="Z26" s="16" t="s">
        <v>57</v>
      </c>
      <c r="AA26" s="21">
        <v>30</v>
      </c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>
        <v>30</v>
      </c>
      <c r="AP26" s="21"/>
      <c r="AQ26" s="21"/>
      <c r="AR26" s="21"/>
      <c r="AS26" s="21">
        <v>30</v>
      </c>
      <c r="AT26" s="15"/>
      <c r="AU26" s="15"/>
      <c r="AV26" s="15"/>
      <c r="AW26" s="16" t="s">
        <v>57</v>
      </c>
    </row>
    <row r="27" spans="1:49" ht="34.15" customHeight="1" x14ac:dyDescent="0.25">
      <c r="A27" s="16" t="s">
        <v>58</v>
      </c>
      <c r="B27" s="13" t="s">
        <v>26</v>
      </c>
      <c r="C27" s="13" t="s">
        <v>28</v>
      </c>
      <c r="D27" s="13" t="s">
        <v>51</v>
      </c>
      <c r="E27" s="13" t="s">
        <v>56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 t="s">
        <v>41</v>
      </c>
      <c r="U27" s="13"/>
      <c r="V27" s="14"/>
      <c r="W27" s="14"/>
      <c r="X27" s="14"/>
      <c r="Y27" s="14"/>
      <c r="Z27" s="16" t="s">
        <v>58</v>
      </c>
      <c r="AA27" s="21">
        <v>40</v>
      </c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>
        <v>40</v>
      </c>
      <c r="AP27" s="21"/>
      <c r="AQ27" s="21"/>
      <c r="AR27" s="21"/>
      <c r="AS27" s="21">
        <v>40</v>
      </c>
      <c r="AT27" s="15"/>
      <c r="AU27" s="15"/>
      <c r="AV27" s="15"/>
      <c r="AW27" s="16" t="s">
        <v>58</v>
      </c>
    </row>
    <row r="28" spans="1:49" ht="68.45" customHeight="1" x14ac:dyDescent="0.25">
      <c r="A28" s="8" t="s">
        <v>59</v>
      </c>
      <c r="B28" s="9" t="s">
        <v>26</v>
      </c>
      <c r="C28" s="9" t="s">
        <v>28</v>
      </c>
      <c r="D28" s="9" t="s">
        <v>51</v>
      </c>
      <c r="E28" s="9" t="s">
        <v>60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0"/>
      <c r="X28" s="10"/>
      <c r="Y28" s="10"/>
      <c r="Z28" s="8" t="s">
        <v>59</v>
      </c>
      <c r="AA28" s="20">
        <v>5</v>
      </c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>
        <v>5</v>
      </c>
      <c r="AP28" s="20"/>
      <c r="AQ28" s="20"/>
      <c r="AR28" s="20"/>
      <c r="AS28" s="20">
        <v>5</v>
      </c>
      <c r="AT28" s="11"/>
      <c r="AU28" s="11"/>
      <c r="AV28" s="11"/>
      <c r="AW28" s="8" t="s">
        <v>59</v>
      </c>
    </row>
    <row r="29" spans="1:49" ht="119.85" customHeight="1" x14ac:dyDescent="0.25">
      <c r="A29" s="16" t="s">
        <v>61</v>
      </c>
      <c r="B29" s="13" t="s">
        <v>26</v>
      </c>
      <c r="C29" s="13" t="s">
        <v>28</v>
      </c>
      <c r="D29" s="13" t="s">
        <v>51</v>
      </c>
      <c r="E29" s="13" t="s">
        <v>60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 t="s">
        <v>39</v>
      </c>
      <c r="U29" s="13"/>
      <c r="V29" s="14"/>
      <c r="W29" s="14"/>
      <c r="X29" s="14"/>
      <c r="Y29" s="14"/>
      <c r="Z29" s="16" t="s">
        <v>61</v>
      </c>
      <c r="AA29" s="21">
        <v>5</v>
      </c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>
        <v>5</v>
      </c>
      <c r="AP29" s="21"/>
      <c r="AQ29" s="21"/>
      <c r="AR29" s="21"/>
      <c r="AS29" s="21">
        <v>5</v>
      </c>
      <c r="AT29" s="15"/>
      <c r="AU29" s="15"/>
      <c r="AV29" s="15"/>
      <c r="AW29" s="16" t="s">
        <v>61</v>
      </c>
    </row>
    <row r="30" spans="1:49" ht="34.15" customHeight="1" x14ac:dyDescent="0.25">
      <c r="A30" s="8" t="s">
        <v>62</v>
      </c>
      <c r="B30" s="9" t="s">
        <v>26</v>
      </c>
      <c r="C30" s="9" t="s">
        <v>28</v>
      </c>
      <c r="D30" s="9" t="s">
        <v>51</v>
      </c>
      <c r="E30" s="9" t="s">
        <v>63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0"/>
      <c r="X30" s="10"/>
      <c r="Y30" s="10"/>
      <c r="Z30" s="8" t="s">
        <v>62</v>
      </c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>
        <v>277.89999999999998</v>
      </c>
      <c r="AP30" s="20"/>
      <c r="AQ30" s="20"/>
      <c r="AR30" s="20"/>
      <c r="AS30" s="20">
        <v>567.29999999999995</v>
      </c>
      <c r="AT30" s="11"/>
      <c r="AU30" s="11"/>
      <c r="AV30" s="11"/>
      <c r="AW30" s="8" t="s">
        <v>62</v>
      </c>
    </row>
    <row r="31" spans="1:49" ht="34.15" customHeight="1" x14ac:dyDescent="0.25">
      <c r="A31" s="16" t="s">
        <v>64</v>
      </c>
      <c r="B31" s="13" t="s">
        <v>26</v>
      </c>
      <c r="C31" s="13" t="s">
        <v>28</v>
      </c>
      <c r="D31" s="13" t="s">
        <v>51</v>
      </c>
      <c r="E31" s="13" t="s">
        <v>63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 t="s">
        <v>41</v>
      </c>
      <c r="U31" s="13"/>
      <c r="V31" s="14"/>
      <c r="W31" s="14"/>
      <c r="X31" s="14"/>
      <c r="Y31" s="14"/>
      <c r="Z31" s="16" t="s">
        <v>64</v>
      </c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>
        <v>277.89999999999998</v>
      </c>
      <c r="AP31" s="21"/>
      <c r="AQ31" s="21"/>
      <c r="AR31" s="21"/>
      <c r="AS31" s="21">
        <v>567.29999999999995</v>
      </c>
      <c r="AT31" s="15"/>
      <c r="AU31" s="15"/>
      <c r="AV31" s="15"/>
      <c r="AW31" s="16" t="s">
        <v>64</v>
      </c>
    </row>
    <row r="32" spans="1:49" ht="17.100000000000001" customHeight="1" x14ac:dyDescent="0.25">
      <c r="A32" s="5" t="s">
        <v>65</v>
      </c>
      <c r="B32" s="4" t="s">
        <v>26</v>
      </c>
      <c r="C32" s="4" t="s">
        <v>66</v>
      </c>
      <c r="D32" s="4" t="s">
        <v>29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6"/>
      <c r="W32" s="6"/>
      <c r="X32" s="6"/>
      <c r="Y32" s="6"/>
      <c r="Z32" s="5" t="s">
        <v>65</v>
      </c>
      <c r="AA32" s="19">
        <v>240.2</v>
      </c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>
        <v>242.6</v>
      </c>
      <c r="AP32" s="19"/>
      <c r="AQ32" s="19"/>
      <c r="AR32" s="19"/>
      <c r="AS32" s="19">
        <v>251.6</v>
      </c>
      <c r="AT32" s="7"/>
      <c r="AU32" s="7"/>
      <c r="AV32" s="7"/>
      <c r="AW32" s="5" t="s">
        <v>65</v>
      </c>
    </row>
    <row r="33" spans="1:49" ht="34.15" customHeight="1" x14ac:dyDescent="0.25">
      <c r="A33" s="5" t="s">
        <v>67</v>
      </c>
      <c r="B33" s="4" t="s">
        <v>26</v>
      </c>
      <c r="C33" s="4" t="s">
        <v>66</v>
      </c>
      <c r="D33" s="4" t="s">
        <v>68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6"/>
      <c r="W33" s="6"/>
      <c r="X33" s="6"/>
      <c r="Y33" s="6"/>
      <c r="Z33" s="5" t="s">
        <v>67</v>
      </c>
      <c r="AA33" s="19">
        <v>240.2</v>
      </c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>
        <v>242.6</v>
      </c>
      <c r="AP33" s="19"/>
      <c r="AQ33" s="19"/>
      <c r="AR33" s="19"/>
      <c r="AS33" s="19">
        <v>251.6</v>
      </c>
      <c r="AT33" s="7"/>
      <c r="AU33" s="7"/>
      <c r="AV33" s="7"/>
      <c r="AW33" s="5" t="s">
        <v>67</v>
      </c>
    </row>
    <row r="34" spans="1:49" ht="85.5" customHeight="1" x14ac:dyDescent="0.25">
      <c r="A34" s="8" t="s">
        <v>69</v>
      </c>
      <c r="B34" s="9" t="s">
        <v>26</v>
      </c>
      <c r="C34" s="9" t="s">
        <v>66</v>
      </c>
      <c r="D34" s="9" t="s">
        <v>68</v>
      </c>
      <c r="E34" s="9" t="s">
        <v>70</v>
      </c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10"/>
      <c r="W34" s="10"/>
      <c r="X34" s="10"/>
      <c r="Y34" s="10"/>
      <c r="Z34" s="8" t="s">
        <v>69</v>
      </c>
      <c r="AA34" s="20">
        <v>240.2</v>
      </c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>
        <v>242.6</v>
      </c>
      <c r="AP34" s="20"/>
      <c r="AQ34" s="20"/>
      <c r="AR34" s="20"/>
      <c r="AS34" s="20">
        <v>251.6</v>
      </c>
      <c r="AT34" s="11"/>
      <c r="AU34" s="11"/>
      <c r="AV34" s="11"/>
      <c r="AW34" s="8" t="s">
        <v>69</v>
      </c>
    </row>
    <row r="35" spans="1:49" ht="222.4" customHeight="1" x14ac:dyDescent="0.25">
      <c r="A35" s="12" t="s">
        <v>71</v>
      </c>
      <c r="B35" s="13" t="s">
        <v>26</v>
      </c>
      <c r="C35" s="13" t="s">
        <v>66</v>
      </c>
      <c r="D35" s="13" t="s">
        <v>68</v>
      </c>
      <c r="E35" s="13" t="s">
        <v>70</v>
      </c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 t="s">
        <v>35</v>
      </c>
      <c r="U35" s="13"/>
      <c r="V35" s="14"/>
      <c r="W35" s="14"/>
      <c r="X35" s="14"/>
      <c r="Y35" s="14"/>
      <c r="Z35" s="12" t="s">
        <v>71</v>
      </c>
      <c r="AA35" s="21">
        <v>239.65</v>
      </c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>
        <v>242.6</v>
      </c>
      <c r="AP35" s="21"/>
      <c r="AQ35" s="21"/>
      <c r="AR35" s="21"/>
      <c r="AS35" s="21">
        <v>251.6</v>
      </c>
      <c r="AT35" s="15"/>
      <c r="AU35" s="15"/>
      <c r="AV35" s="15"/>
      <c r="AW35" s="12" t="s">
        <v>71</v>
      </c>
    </row>
    <row r="36" spans="1:49" ht="136.9" customHeight="1" x14ac:dyDescent="0.25">
      <c r="A36" s="16" t="s">
        <v>72</v>
      </c>
      <c r="B36" s="13" t="s">
        <v>26</v>
      </c>
      <c r="C36" s="13" t="s">
        <v>66</v>
      </c>
      <c r="D36" s="13" t="s">
        <v>68</v>
      </c>
      <c r="E36" s="13" t="s">
        <v>70</v>
      </c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 t="s">
        <v>39</v>
      </c>
      <c r="U36" s="13"/>
      <c r="V36" s="14"/>
      <c r="W36" s="14"/>
      <c r="X36" s="14"/>
      <c r="Y36" s="14"/>
      <c r="Z36" s="16" t="s">
        <v>72</v>
      </c>
      <c r="AA36" s="21">
        <v>0.55000000000000004</v>
      </c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15"/>
      <c r="AU36" s="15"/>
      <c r="AV36" s="15"/>
      <c r="AW36" s="16" t="s">
        <v>72</v>
      </c>
    </row>
    <row r="37" spans="1:49" ht="68.45" customHeight="1" x14ac:dyDescent="0.25">
      <c r="A37" s="5" t="s">
        <v>73</v>
      </c>
      <c r="B37" s="4" t="s">
        <v>26</v>
      </c>
      <c r="C37" s="4" t="s">
        <v>68</v>
      </c>
      <c r="D37" s="4" t="s">
        <v>29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6"/>
      <c r="W37" s="6"/>
      <c r="X37" s="6"/>
      <c r="Y37" s="6"/>
      <c r="Z37" s="5" t="s">
        <v>73</v>
      </c>
      <c r="AA37" s="19">
        <v>75</v>
      </c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>
        <v>20</v>
      </c>
      <c r="AP37" s="19"/>
      <c r="AQ37" s="19"/>
      <c r="AR37" s="19"/>
      <c r="AS37" s="19">
        <v>20</v>
      </c>
      <c r="AT37" s="7"/>
      <c r="AU37" s="7"/>
      <c r="AV37" s="7"/>
      <c r="AW37" s="5" t="s">
        <v>73</v>
      </c>
    </row>
    <row r="38" spans="1:49" ht="34.15" customHeight="1" x14ac:dyDescent="0.25">
      <c r="A38" s="5" t="s">
        <v>74</v>
      </c>
      <c r="B38" s="4" t="s">
        <v>26</v>
      </c>
      <c r="C38" s="4" t="s">
        <v>68</v>
      </c>
      <c r="D38" s="4" t="s">
        <v>75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6"/>
      <c r="W38" s="6"/>
      <c r="X38" s="6"/>
      <c r="Y38" s="6"/>
      <c r="Z38" s="5" t="s">
        <v>74</v>
      </c>
      <c r="AA38" s="19">
        <v>75</v>
      </c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>
        <v>20</v>
      </c>
      <c r="AP38" s="19"/>
      <c r="AQ38" s="19"/>
      <c r="AR38" s="19"/>
      <c r="AS38" s="19">
        <v>20</v>
      </c>
      <c r="AT38" s="7"/>
      <c r="AU38" s="7"/>
      <c r="AV38" s="7"/>
      <c r="AW38" s="5" t="s">
        <v>74</v>
      </c>
    </row>
    <row r="39" spans="1:49" ht="34.15" customHeight="1" x14ac:dyDescent="0.25">
      <c r="A39" s="8" t="s">
        <v>76</v>
      </c>
      <c r="B39" s="9" t="s">
        <v>26</v>
      </c>
      <c r="C39" s="9" t="s">
        <v>68</v>
      </c>
      <c r="D39" s="9" t="s">
        <v>75</v>
      </c>
      <c r="E39" s="9" t="s">
        <v>77</v>
      </c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0"/>
      <c r="X39" s="10"/>
      <c r="Y39" s="10"/>
      <c r="Z39" s="8" t="s">
        <v>76</v>
      </c>
      <c r="AA39" s="20">
        <v>75</v>
      </c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>
        <v>20</v>
      </c>
      <c r="AP39" s="20"/>
      <c r="AQ39" s="20"/>
      <c r="AR39" s="20"/>
      <c r="AS39" s="20">
        <v>20</v>
      </c>
      <c r="AT39" s="11"/>
      <c r="AU39" s="11"/>
      <c r="AV39" s="11"/>
      <c r="AW39" s="8" t="s">
        <v>76</v>
      </c>
    </row>
    <row r="40" spans="1:49" ht="85.5" customHeight="1" x14ac:dyDescent="0.25">
      <c r="A40" s="16" t="s">
        <v>78</v>
      </c>
      <c r="B40" s="13" t="s">
        <v>26</v>
      </c>
      <c r="C40" s="13" t="s">
        <v>68</v>
      </c>
      <c r="D40" s="13" t="s">
        <v>75</v>
      </c>
      <c r="E40" s="13" t="s">
        <v>77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 t="s">
        <v>39</v>
      </c>
      <c r="U40" s="13"/>
      <c r="V40" s="14"/>
      <c r="W40" s="14"/>
      <c r="X40" s="14"/>
      <c r="Y40" s="14"/>
      <c r="Z40" s="16" t="s">
        <v>78</v>
      </c>
      <c r="AA40" s="21">
        <v>75</v>
      </c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>
        <v>20</v>
      </c>
      <c r="AP40" s="21"/>
      <c r="AQ40" s="21"/>
      <c r="AR40" s="21"/>
      <c r="AS40" s="21">
        <v>20</v>
      </c>
      <c r="AT40" s="15"/>
      <c r="AU40" s="15"/>
      <c r="AV40" s="15"/>
      <c r="AW40" s="16" t="s">
        <v>78</v>
      </c>
    </row>
    <row r="41" spans="1:49" ht="17.100000000000001" customHeight="1" x14ac:dyDescent="0.25">
      <c r="A41" s="5" t="s">
        <v>79</v>
      </c>
      <c r="B41" s="4" t="s">
        <v>26</v>
      </c>
      <c r="C41" s="4" t="s">
        <v>31</v>
      </c>
      <c r="D41" s="4" t="s">
        <v>29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6"/>
      <c r="W41" s="6"/>
      <c r="X41" s="6"/>
      <c r="Y41" s="6"/>
      <c r="Z41" s="5" t="s">
        <v>79</v>
      </c>
      <c r="AA41" s="19">
        <v>1170</v>
      </c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>
        <v>820</v>
      </c>
      <c r="AP41" s="19"/>
      <c r="AQ41" s="19"/>
      <c r="AR41" s="19"/>
      <c r="AS41" s="19">
        <v>820</v>
      </c>
      <c r="AT41" s="7"/>
      <c r="AU41" s="7"/>
      <c r="AV41" s="7"/>
      <c r="AW41" s="5" t="s">
        <v>79</v>
      </c>
    </row>
    <row r="42" spans="1:49" ht="34.15" customHeight="1" x14ac:dyDescent="0.25">
      <c r="A42" s="5" t="s">
        <v>80</v>
      </c>
      <c r="B42" s="4" t="s">
        <v>26</v>
      </c>
      <c r="C42" s="4" t="s">
        <v>31</v>
      </c>
      <c r="D42" s="4" t="s">
        <v>81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6"/>
      <c r="W42" s="6"/>
      <c r="X42" s="6"/>
      <c r="Y42" s="6"/>
      <c r="Z42" s="5" t="s">
        <v>80</v>
      </c>
      <c r="AA42" s="19">
        <v>1100</v>
      </c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>
        <v>800</v>
      </c>
      <c r="AP42" s="19"/>
      <c r="AQ42" s="19"/>
      <c r="AR42" s="19"/>
      <c r="AS42" s="19">
        <v>800</v>
      </c>
      <c r="AT42" s="7"/>
      <c r="AU42" s="7"/>
      <c r="AV42" s="7"/>
      <c r="AW42" s="5" t="s">
        <v>80</v>
      </c>
    </row>
    <row r="43" spans="1:49" ht="51.4" customHeight="1" x14ac:dyDescent="0.25">
      <c r="A43" s="8" t="s">
        <v>82</v>
      </c>
      <c r="B43" s="9" t="s">
        <v>26</v>
      </c>
      <c r="C43" s="9" t="s">
        <v>31</v>
      </c>
      <c r="D43" s="9" t="s">
        <v>81</v>
      </c>
      <c r="E43" s="9" t="s">
        <v>83</v>
      </c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10"/>
      <c r="W43" s="10"/>
      <c r="X43" s="10"/>
      <c r="Y43" s="10"/>
      <c r="Z43" s="8" t="s">
        <v>82</v>
      </c>
      <c r="AA43" s="20">
        <v>1100</v>
      </c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>
        <v>800</v>
      </c>
      <c r="AP43" s="20"/>
      <c r="AQ43" s="20"/>
      <c r="AR43" s="20"/>
      <c r="AS43" s="20">
        <v>800</v>
      </c>
      <c r="AT43" s="11"/>
      <c r="AU43" s="11"/>
      <c r="AV43" s="11"/>
      <c r="AW43" s="8" t="s">
        <v>82</v>
      </c>
    </row>
    <row r="44" spans="1:49" ht="102.6" customHeight="1" x14ac:dyDescent="0.25">
      <c r="A44" s="16" t="s">
        <v>84</v>
      </c>
      <c r="B44" s="13" t="s">
        <v>26</v>
      </c>
      <c r="C44" s="13" t="s">
        <v>31</v>
      </c>
      <c r="D44" s="13" t="s">
        <v>81</v>
      </c>
      <c r="E44" s="13" t="s">
        <v>83</v>
      </c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 t="s">
        <v>39</v>
      </c>
      <c r="U44" s="13"/>
      <c r="V44" s="14"/>
      <c r="W44" s="14"/>
      <c r="X44" s="14"/>
      <c r="Y44" s="14"/>
      <c r="Z44" s="16" t="s">
        <v>84</v>
      </c>
      <c r="AA44" s="21">
        <v>1100</v>
      </c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>
        <v>800</v>
      </c>
      <c r="AP44" s="21"/>
      <c r="AQ44" s="21"/>
      <c r="AR44" s="21"/>
      <c r="AS44" s="21">
        <v>800</v>
      </c>
      <c r="AT44" s="15"/>
      <c r="AU44" s="15"/>
      <c r="AV44" s="15"/>
      <c r="AW44" s="16" t="s">
        <v>84</v>
      </c>
    </row>
    <row r="45" spans="1:49" ht="34.15" customHeight="1" x14ac:dyDescent="0.25">
      <c r="A45" s="5" t="s">
        <v>85</v>
      </c>
      <c r="B45" s="4" t="s">
        <v>26</v>
      </c>
      <c r="C45" s="4" t="s">
        <v>31</v>
      </c>
      <c r="D45" s="4" t="s">
        <v>86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6"/>
      <c r="W45" s="6"/>
      <c r="X45" s="6"/>
      <c r="Y45" s="6"/>
      <c r="Z45" s="5" t="s">
        <v>85</v>
      </c>
      <c r="AA45" s="19">
        <v>70</v>
      </c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>
        <v>20</v>
      </c>
      <c r="AP45" s="19"/>
      <c r="AQ45" s="19"/>
      <c r="AR45" s="19"/>
      <c r="AS45" s="19">
        <v>20</v>
      </c>
      <c r="AT45" s="7"/>
      <c r="AU45" s="7"/>
      <c r="AV45" s="7"/>
      <c r="AW45" s="5" t="s">
        <v>85</v>
      </c>
    </row>
    <row r="46" spans="1:49" ht="34.15" customHeight="1" x14ac:dyDescent="0.25">
      <c r="A46" s="8" t="s">
        <v>55</v>
      </c>
      <c r="B46" s="9" t="s">
        <v>26</v>
      </c>
      <c r="C46" s="9" t="s">
        <v>31</v>
      </c>
      <c r="D46" s="9" t="s">
        <v>86</v>
      </c>
      <c r="E46" s="9" t="s">
        <v>56</v>
      </c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10"/>
      <c r="W46" s="10"/>
      <c r="X46" s="10"/>
      <c r="Y46" s="10"/>
      <c r="Z46" s="8" t="s">
        <v>55</v>
      </c>
      <c r="AA46" s="20">
        <v>70</v>
      </c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>
        <v>20</v>
      </c>
      <c r="AP46" s="20"/>
      <c r="AQ46" s="20"/>
      <c r="AR46" s="20"/>
      <c r="AS46" s="20">
        <v>20</v>
      </c>
      <c r="AT46" s="11"/>
      <c r="AU46" s="11"/>
      <c r="AV46" s="11"/>
      <c r="AW46" s="8" t="s">
        <v>55</v>
      </c>
    </row>
    <row r="47" spans="1:49" ht="68.45" customHeight="1" x14ac:dyDescent="0.25">
      <c r="A47" s="16" t="s">
        <v>57</v>
      </c>
      <c r="B47" s="13" t="s">
        <v>26</v>
      </c>
      <c r="C47" s="13" t="s">
        <v>31</v>
      </c>
      <c r="D47" s="13" t="s">
        <v>86</v>
      </c>
      <c r="E47" s="13" t="s">
        <v>56</v>
      </c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 t="s">
        <v>39</v>
      </c>
      <c r="U47" s="13"/>
      <c r="V47" s="14"/>
      <c r="W47" s="14"/>
      <c r="X47" s="14"/>
      <c r="Y47" s="14"/>
      <c r="Z47" s="16" t="s">
        <v>57</v>
      </c>
      <c r="AA47" s="21">
        <v>70</v>
      </c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>
        <v>20</v>
      </c>
      <c r="AP47" s="21"/>
      <c r="AQ47" s="21"/>
      <c r="AR47" s="21"/>
      <c r="AS47" s="21">
        <v>20</v>
      </c>
      <c r="AT47" s="15"/>
      <c r="AU47" s="15"/>
      <c r="AV47" s="15"/>
      <c r="AW47" s="16" t="s">
        <v>57</v>
      </c>
    </row>
    <row r="48" spans="1:49" ht="34.15" customHeight="1" x14ac:dyDescent="0.25">
      <c r="A48" s="5" t="s">
        <v>87</v>
      </c>
      <c r="B48" s="4" t="s">
        <v>26</v>
      </c>
      <c r="C48" s="4" t="s">
        <v>88</v>
      </c>
      <c r="D48" s="4" t="s">
        <v>29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6"/>
      <c r="W48" s="6"/>
      <c r="X48" s="6"/>
      <c r="Y48" s="6"/>
      <c r="Z48" s="5" t="s">
        <v>87</v>
      </c>
      <c r="AA48" s="19">
        <v>24508.2</v>
      </c>
      <c r="AB48" s="19">
        <v>16553.099999999999</v>
      </c>
      <c r="AC48" s="19">
        <v>2187.4</v>
      </c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>
        <f>-30000+33346.1</f>
        <v>3346.0999999999985</v>
      </c>
      <c r="AP48" s="19">
        <v>29400</v>
      </c>
      <c r="AQ48" s="19">
        <v>600</v>
      </c>
      <c r="AR48" s="19"/>
      <c r="AS48" s="19">
        <v>18163.099999999999</v>
      </c>
      <c r="AT48" s="7">
        <v>14687.7</v>
      </c>
      <c r="AU48" s="7">
        <v>299.8</v>
      </c>
      <c r="AV48" s="7"/>
      <c r="AW48" s="5" t="s">
        <v>87</v>
      </c>
    </row>
    <row r="49" spans="1:49" ht="17.100000000000001" customHeight="1" x14ac:dyDescent="0.25">
      <c r="A49" s="5" t="s">
        <v>89</v>
      </c>
      <c r="B49" s="4" t="s">
        <v>26</v>
      </c>
      <c r="C49" s="4" t="s">
        <v>88</v>
      </c>
      <c r="D49" s="4" t="s">
        <v>28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6"/>
      <c r="W49" s="6"/>
      <c r="X49" s="6"/>
      <c r="Y49" s="6"/>
      <c r="Z49" s="5" t="s">
        <v>89</v>
      </c>
      <c r="AA49" s="19">
        <v>10</v>
      </c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>
        <v>10</v>
      </c>
      <c r="AP49" s="19"/>
      <c r="AQ49" s="19"/>
      <c r="AR49" s="19"/>
      <c r="AS49" s="19">
        <v>10</v>
      </c>
      <c r="AT49" s="7"/>
      <c r="AU49" s="7"/>
      <c r="AV49" s="7"/>
      <c r="AW49" s="5" t="s">
        <v>89</v>
      </c>
    </row>
    <row r="50" spans="1:49" ht="34.15" customHeight="1" x14ac:dyDescent="0.25">
      <c r="A50" s="8" t="s">
        <v>90</v>
      </c>
      <c r="B50" s="9" t="s">
        <v>26</v>
      </c>
      <c r="C50" s="9" t="s">
        <v>88</v>
      </c>
      <c r="D50" s="9" t="s">
        <v>28</v>
      </c>
      <c r="E50" s="9" t="s">
        <v>91</v>
      </c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10"/>
      <c r="W50" s="10"/>
      <c r="X50" s="10"/>
      <c r="Y50" s="10"/>
      <c r="Z50" s="8" t="s">
        <v>90</v>
      </c>
      <c r="AA50" s="20">
        <v>10</v>
      </c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>
        <v>10</v>
      </c>
      <c r="AP50" s="20"/>
      <c r="AQ50" s="20"/>
      <c r="AR50" s="20"/>
      <c r="AS50" s="20">
        <v>10</v>
      </c>
      <c r="AT50" s="11"/>
      <c r="AU50" s="11"/>
      <c r="AV50" s="11"/>
      <c r="AW50" s="8" t="s">
        <v>90</v>
      </c>
    </row>
    <row r="51" spans="1:49" ht="85.5" customHeight="1" x14ac:dyDescent="0.25">
      <c r="A51" s="16" t="s">
        <v>92</v>
      </c>
      <c r="B51" s="13" t="s">
        <v>26</v>
      </c>
      <c r="C51" s="13" t="s">
        <v>88</v>
      </c>
      <c r="D51" s="13" t="s">
        <v>28</v>
      </c>
      <c r="E51" s="13" t="s">
        <v>91</v>
      </c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 t="s">
        <v>39</v>
      </c>
      <c r="U51" s="13"/>
      <c r="V51" s="14"/>
      <c r="W51" s="14"/>
      <c r="X51" s="14"/>
      <c r="Y51" s="14"/>
      <c r="Z51" s="16" t="s">
        <v>92</v>
      </c>
      <c r="AA51" s="21">
        <v>10</v>
      </c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>
        <v>10</v>
      </c>
      <c r="AP51" s="21"/>
      <c r="AQ51" s="21"/>
      <c r="AR51" s="21"/>
      <c r="AS51" s="21">
        <v>10</v>
      </c>
      <c r="AT51" s="15"/>
      <c r="AU51" s="15"/>
      <c r="AV51" s="15"/>
      <c r="AW51" s="16" t="s">
        <v>92</v>
      </c>
    </row>
    <row r="52" spans="1:49" ht="17.100000000000001" customHeight="1" x14ac:dyDescent="0.25">
      <c r="A52" s="5" t="s">
        <v>93</v>
      </c>
      <c r="B52" s="4" t="s">
        <v>26</v>
      </c>
      <c r="C52" s="4" t="s">
        <v>88</v>
      </c>
      <c r="D52" s="4" t="s">
        <v>66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6"/>
      <c r="W52" s="6"/>
      <c r="X52" s="6"/>
      <c r="Y52" s="6"/>
      <c r="Z52" s="5" t="s">
        <v>93</v>
      </c>
      <c r="AA52" s="19">
        <v>240</v>
      </c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>
        <v>40</v>
      </c>
      <c r="AP52" s="19"/>
      <c r="AQ52" s="19"/>
      <c r="AR52" s="19"/>
      <c r="AS52" s="19">
        <v>40</v>
      </c>
      <c r="AT52" s="7"/>
      <c r="AU52" s="7"/>
      <c r="AV52" s="7"/>
      <c r="AW52" s="5" t="s">
        <v>93</v>
      </c>
    </row>
    <row r="53" spans="1:49" ht="222.4" customHeight="1" x14ac:dyDescent="0.25">
      <c r="A53" s="17" t="s">
        <v>94</v>
      </c>
      <c r="B53" s="9" t="s">
        <v>26</v>
      </c>
      <c r="C53" s="9" t="s">
        <v>88</v>
      </c>
      <c r="D53" s="9" t="s">
        <v>66</v>
      </c>
      <c r="E53" s="9" t="s">
        <v>95</v>
      </c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10"/>
      <c r="W53" s="10"/>
      <c r="X53" s="10"/>
      <c r="Y53" s="10"/>
      <c r="Z53" s="17" t="s">
        <v>94</v>
      </c>
      <c r="AA53" s="20">
        <v>240</v>
      </c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>
        <v>40</v>
      </c>
      <c r="AP53" s="20"/>
      <c r="AQ53" s="20"/>
      <c r="AR53" s="20"/>
      <c r="AS53" s="20">
        <v>40</v>
      </c>
      <c r="AT53" s="11"/>
      <c r="AU53" s="11"/>
      <c r="AV53" s="11"/>
      <c r="AW53" s="17" t="s">
        <v>94</v>
      </c>
    </row>
    <row r="54" spans="1:49" ht="290.85000000000002" customHeight="1" x14ac:dyDescent="0.25">
      <c r="A54" s="12" t="s">
        <v>96</v>
      </c>
      <c r="B54" s="13" t="s">
        <v>26</v>
      </c>
      <c r="C54" s="13" t="s">
        <v>88</v>
      </c>
      <c r="D54" s="13" t="s">
        <v>66</v>
      </c>
      <c r="E54" s="13" t="s">
        <v>95</v>
      </c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 t="s">
        <v>39</v>
      </c>
      <c r="U54" s="13"/>
      <c r="V54" s="14"/>
      <c r="W54" s="14"/>
      <c r="X54" s="14"/>
      <c r="Y54" s="14"/>
      <c r="Z54" s="12" t="s">
        <v>96</v>
      </c>
      <c r="AA54" s="21">
        <v>210</v>
      </c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>
        <v>20</v>
      </c>
      <c r="AP54" s="21"/>
      <c r="AQ54" s="21"/>
      <c r="AR54" s="21"/>
      <c r="AS54" s="21">
        <v>20</v>
      </c>
      <c r="AT54" s="15"/>
      <c r="AU54" s="15"/>
      <c r="AV54" s="15"/>
      <c r="AW54" s="12" t="s">
        <v>96</v>
      </c>
    </row>
    <row r="55" spans="1:49" ht="256.7" customHeight="1" x14ac:dyDescent="0.25">
      <c r="A55" s="12" t="s">
        <v>97</v>
      </c>
      <c r="B55" s="13" t="s">
        <v>26</v>
      </c>
      <c r="C55" s="13" t="s">
        <v>88</v>
      </c>
      <c r="D55" s="13" t="s">
        <v>66</v>
      </c>
      <c r="E55" s="13" t="s">
        <v>95</v>
      </c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 t="s">
        <v>41</v>
      </c>
      <c r="U55" s="13"/>
      <c r="V55" s="14"/>
      <c r="W55" s="14"/>
      <c r="X55" s="14"/>
      <c r="Y55" s="14"/>
      <c r="Z55" s="12" t="s">
        <v>97</v>
      </c>
      <c r="AA55" s="21">
        <v>30</v>
      </c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>
        <v>20</v>
      </c>
      <c r="AP55" s="21"/>
      <c r="AQ55" s="21"/>
      <c r="AR55" s="21"/>
      <c r="AS55" s="21">
        <v>20</v>
      </c>
      <c r="AT55" s="15"/>
      <c r="AU55" s="15"/>
      <c r="AV55" s="15"/>
      <c r="AW55" s="12" t="s">
        <v>97</v>
      </c>
    </row>
    <row r="56" spans="1:49" ht="17.100000000000001" customHeight="1" x14ac:dyDescent="0.25">
      <c r="A56" s="5" t="s">
        <v>98</v>
      </c>
      <c r="B56" s="4" t="s">
        <v>26</v>
      </c>
      <c r="C56" s="4" t="s">
        <v>88</v>
      </c>
      <c r="D56" s="4" t="s">
        <v>68</v>
      </c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6"/>
      <c r="W56" s="6"/>
      <c r="X56" s="6"/>
      <c r="Y56" s="6"/>
      <c r="Z56" s="5" t="s">
        <v>98</v>
      </c>
      <c r="AA56" s="19">
        <v>24258.2</v>
      </c>
      <c r="AB56" s="19">
        <v>16553.099999999999</v>
      </c>
      <c r="AC56" s="19">
        <v>2187.4</v>
      </c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>
        <v>33296.1</v>
      </c>
      <c r="AP56" s="19">
        <v>29400</v>
      </c>
      <c r="AQ56" s="19">
        <v>600</v>
      </c>
      <c r="AR56" s="19"/>
      <c r="AS56" s="19">
        <v>18113.099999999999</v>
      </c>
      <c r="AT56" s="7">
        <v>14687.7</v>
      </c>
      <c r="AU56" s="7">
        <v>299.8</v>
      </c>
      <c r="AV56" s="7"/>
      <c r="AW56" s="5" t="s">
        <v>98</v>
      </c>
    </row>
    <row r="57" spans="1:49" ht="85.5" customHeight="1" x14ac:dyDescent="0.25">
      <c r="A57" s="8" t="s">
        <v>99</v>
      </c>
      <c r="B57" s="9" t="s">
        <v>26</v>
      </c>
      <c r="C57" s="9" t="s">
        <v>88</v>
      </c>
      <c r="D57" s="9" t="s">
        <v>68</v>
      </c>
      <c r="E57" s="9" t="s">
        <v>100</v>
      </c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10"/>
      <c r="W57" s="10"/>
      <c r="X57" s="10"/>
      <c r="Y57" s="10"/>
      <c r="Z57" s="8" t="s">
        <v>99</v>
      </c>
      <c r="AA57" s="20">
        <v>10</v>
      </c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>
        <v>10</v>
      </c>
      <c r="AP57" s="20"/>
      <c r="AQ57" s="20"/>
      <c r="AR57" s="20"/>
      <c r="AS57" s="20">
        <v>10</v>
      </c>
      <c r="AT57" s="11"/>
      <c r="AU57" s="11"/>
      <c r="AV57" s="11"/>
      <c r="AW57" s="8" t="s">
        <v>99</v>
      </c>
    </row>
    <row r="58" spans="1:49" ht="136.9" customHeight="1" x14ac:dyDescent="0.25">
      <c r="A58" s="16" t="s">
        <v>101</v>
      </c>
      <c r="B58" s="13" t="s">
        <v>26</v>
      </c>
      <c r="C58" s="13" t="s">
        <v>88</v>
      </c>
      <c r="D58" s="13" t="s">
        <v>68</v>
      </c>
      <c r="E58" s="13" t="s">
        <v>100</v>
      </c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 t="s">
        <v>39</v>
      </c>
      <c r="U58" s="13"/>
      <c r="V58" s="14"/>
      <c r="W58" s="14"/>
      <c r="X58" s="14"/>
      <c r="Y58" s="14"/>
      <c r="Z58" s="16" t="s">
        <v>101</v>
      </c>
      <c r="AA58" s="21">
        <v>10</v>
      </c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>
        <v>10</v>
      </c>
      <c r="AP58" s="21"/>
      <c r="AQ58" s="21"/>
      <c r="AR58" s="21"/>
      <c r="AS58" s="21">
        <v>10</v>
      </c>
      <c r="AT58" s="15"/>
      <c r="AU58" s="15"/>
      <c r="AV58" s="15"/>
      <c r="AW58" s="16" t="s">
        <v>101</v>
      </c>
    </row>
    <row r="59" spans="1:49" ht="85.5" customHeight="1" x14ac:dyDescent="0.25">
      <c r="A59" s="8" t="s">
        <v>102</v>
      </c>
      <c r="B59" s="9" t="s">
        <v>26</v>
      </c>
      <c r="C59" s="9" t="s">
        <v>88</v>
      </c>
      <c r="D59" s="9" t="s">
        <v>68</v>
      </c>
      <c r="E59" s="9" t="s">
        <v>103</v>
      </c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10"/>
      <c r="W59" s="10"/>
      <c r="X59" s="10"/>
      <c r="Y59" s="10"/>
      <c r="Z59" s="8" t="s">
        <v>102</v>
      </c>
      <c r="AA59" s="20">
        <v>415.9</v>
      </c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>
        <v>641.6</v>
      </c>
      <c r="AP59" s="20"/>
      <c r="AQ59" s="20"/>
      <c r="AR59" s="20"/>
      <c r="AS59" s="20">
        <v>170</v>
      </c>
      <c r="AT59" s="11"/>
      <c r="AU59" s="11"/>
      <c r="AV59" s="11"/>
      <c r="AW59" s="8" t="s">
        <v>102</v>
      </c>
    </row>
    <row r="60" spans="1:49" ht="136.9" customHeight="1" x14ac:dyDescent="0.25">
      <c r="A60" s="16" t="s">
        <v>104</v>
      </c>
      <c r="B60" s="13" t="s">
        <v>26</v>
      </c>
      <c r="C60" s="13" t="s">
        <v>88</v>
      </c>
      <c r="D60" s="13" t="s">
        <v>68</v>
      </c>
      <c r="E60" s="13" t="s">
        <v>103</v>
      </c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 t="s">
        <v>39</v>
      </c>
      <c r="U60" s="13"/>
      <c r="V60" s="14"/>
      <c r="W60" s="14"/>
      <c r="X60" s="14"/>
      <c r="Y60" s="14"/>
      <c r="Z60" s="16" t="s">
        <v>104</v>
      </c>
      <c r="AA60" s="21">
        <v>415.9</v>
      </c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>
        <v>641.6</v>
      </c>
      <c r="AP60" s="21"/>
      <c r="AQ60" s="21"/>
      <c r="AR60" s="21"/>
      <c r="AS60" s="21">
        <v>170</v>
      </c>
      <c r="AT60" s="15"/>
      <c r="AU60" s="15"/>
      <c r="AV60" s="15"/>
      <c r="AW60" s="16" t="s">
        <v>104</v>
      </c>
    </row>
    <row r="61" spans="1:49" ht="68.45" customHeight="1" x14ac:dyDescent="0.25">
      <c r="A61" s="8" t="s">
        <v>105</v>
      </c>
      <c r="B61" s="9" t="s">
        <v>26</v>
      </c>
      <c r="C61" s="9" t="s">
        <v>88</v>
      </c>
      <c r="D61" s="9" t="s">
        <v>68</v>
      </c>
      <c r="E61" s="9" t="s">
        <v>106</v>
      </c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10"/>
      <c r="W61" s="10"/>
      <c r="X61" s="10"/>
      <c r="Y61" s="10"/>
      <c r="Z61" s="8" t="s">
        <v>105</v>
      </c>
      <c r="AA61" s="20">
        <v>2054.44</v>
      </c>
      <c r="AB61" s="20"/>
      <c r="AC61" s="20">
        <v>1849.5</v>
      </c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11"/>
      <c r="AU61" s="11"/>
      <c r="AV61" s="11"/>
      <c r="AW61" s="8" t="s">
        <v>105</v>
      </c>
    </row>
    <row r="62" spans="1:49" ht="119.85" customHeight="1" x14ac:dyDescent="0.25">
      <c r="A62" s="16" t="s">
        <v>107</v>
      </c>
      <c r="B62" s="13" t="s">
        <v>26</v>
      </c>
      <c r="C62" s="13" t="s">
        <v>88</v>
      </c>
      <c r="D62" s="13" t="s">
        <v>68</v>
      </c>
      <c r="E62" s="13" t="s">
        <v>106</v>
      </c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 t="s">
        <v>39</v>
      </c>
      <c r="U62" s="13"/>
      <c r="V62" s="14"/>
      <c r="W62" s="14"/>
      <c r="X62" s="14"/>
      <c r="Y62" s="14"/>
      <c r="Z62" s="16" t="s">
        <v>107</v>
      </c>
      <c r="AA62" s="21">
        <v>2054.4</v>
      </c>
      <c r="AB62" s="21"/>
      <c r="AC62" s="21">
        <v>1849.5</v>
      </c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15"/>
      <c r="AU62" s="15"/>
      <c r="AV62" s="15"/>
      <c r="AW62" s="16" t="s">
        <v>107</v>
      </c>
    </row>
    <row r="63" spans="1:49" ht="68.45" customHeight="1" x14ac:dyDescent="0.25">
      <c r="A63" s="8" t="s">
        <v>108</v>
      </c>
      <c r="B63" s="9" t="s">
        <v>26</v>
      </c>
      <c r="C63" s="9" t="s">
        <v>88</v>
      </c>
      <c r="D63" s="9" t="s">
        <v>68</v>
      </c>
      <c r="E63" s="9" t="s">
        <v>109</v>
      </c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10"/>
      <c r="W63" s="10"/>
      <c r="X63" s="10"/>
      <c r="Y63" s="10"/>
      <c r="Z63" s="8" t="s">
        <v>108</v>
      </c>
      <c r="AA63" s="20">
        <v>16905</v>
      </c>
      <c r="AB63" s="20">
        <v>16553.099999999999</v>
      </c>
      <c r="AC63" s="20">
        <v>337.9</v>
      </c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>
        <v>0</v>
      </c>
      <c r="AP63" s="20">
        <v>29400</v>
      </c>
      <c r="AQ63" s="20">
        <v>600</v>
      </c>
      <c r="AR63" s="20"/>
      <c r="AS63" s="20">
        <v>15000</v>
      </c>
      <c r="AT63" s="11">
        <v>14687.7</v>
      </c>
      <c r="AU63" s="11">
        <v>299.8</v>
      </c>
      <c r="AV63" s="11"/>
      <c r="AW63" s="8" t="s">
        <v>108</v>
      </c>
    </row>
    <row r="64" spans="1:49" ht="119.85" customHeight="1" x14ac:dyDescent="0.25">
      <c r="A64" s="16" t="s">
        <v>110</v>
      </c>
      <c r="B64" s="13" t="s">
        <v>26</v>
      </c>
      <c r="C64" s="13" t="s">
        <v>88</v>
      </c>
      <c r="D64" s="13" t="s">
        <v>68</v>
      </c>
      <c r="E64" s="13" t="s">
        <v>109</v>
      </c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 t="s">
        <v>39</v>
      </c>
      <c r="U64" s="13"/>
      <c r="V64" s="14"/>
      <c r="W64" s="14"/>
      <c r="X64" s="14"/>
      <c r="Y64" s="14"/>
      <c r="Z64" s="16" t="s">
        <v>110</v>
      </c>
      <c r="AA64" s="21">
        <v>16905</v>
      </c>
      <c r="AB64" s="21">
        <v>16553.099999999999</v>
      </c>
      <c r="AC64" s="21">
        <v>337.9</v>
      </c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>
        <v>30025</v>
      </c>
      <c r="AP64" s="21">
        <v>29400</v>
      </c>
      <c r="AQ64" s="21">
        <v>600</v>
      </c>
      <c r="AR64" s="21"/>
      <c r="AS64" s="21">
        <v>15000</v>
      </c>
      <c r="AT64" s="15">
        <v>14687.7</v>
      </c>
      <c r="AU64" s="15">
        <v>299.8</v>
      </c>
      <c r="AV64" s="15"/>
      <c r="AW64" s="16" t="s">
        <v>110</v>
      </c>
    </row>
    <row r="65" spans="1:49" ht="34.15" customHeight="1" x14ac:dyDescent="0.25">
      <c r="A65" s="8" t="s">
        <v>111</v>
      </c>
      <c r="B65" s="9" t="s">
        <v>26</v>
      </c>
      <c r="C65" s="9" t="s">
        <v>88</v>
      </c>
      <c r="D65" s="9" t="s">
        <v>68</v>
      </c>
      <c r="E65" s="9" t="s">
        <v>112</v>
      </c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10"/>
      <c r="W65" s="10"/>
      <c r="X65" s="10"/>
      <c r="Y65" s="10"/>
      <c r="Z65" s="8" t="s">
        <v>111</v>
      </c>
      <c r="AA65" s="20">
        <v>50</v>
      </c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>
        <v>20</v>
      </c>
      <c r="AP65" s="20"/>
      <c r="AQ65" s="20"/>
      <c r="AR65" s="20"/>
      <c r="AS65" s="20">
        <v>20</v>
      </c>
      <c r="AT65" s="11"/>
      <c r="AU65" s="11"/>
      <c r="AV65" s="11"/>
      <c r="AW65" s="8" t="s">
        <v>111</v>
      </c>
    </row>
    <row r="66" spans="1:49" ht="85.5" customHeight="1" x14ac:dyDescent="0.25">
      <c r="A66" s="16" t="s">
        <v>113</v>
      </c>
      <c r="B66" s="13" t="s">
        <v>26</v>
      </c>
      <c r="C66" s="13" t="s">
        <v>88</v>
      </c>
      <c r="D66" s="13" t="s">
        <v>68</v>
      </c>
      <c r="E66" s="13" t="s">
        <v>112</v>
      </c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 t="s">
        <v>39</v>
      </c>
      <c r="U66" s="13"/>
      <c r="V66" s="14"/>
      <c r="W66" s="14"/>
      <c r="X66" s="14"/>
      <c r="Y66" s="14"/>
      <c r="Z66" s="16" t="s">
        <v>113</v>
      </c>
      <c r="AA66" s="21">
        <v>50</v>
      </c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>
        <v>20</v>
      </c>
      <c r="AP66" s="21"/>
      <c r="AQ66" s="21"/>
      <c r="AR66" s="21"/>
      <c r="AS66" s="21">
        <v>20</v>
      </c>
      <c r="AT66" s="15"/>
      <c r="AU66" s="15"/>
      <c r="AV66" s="15"/>
      <c r="AW66" s="16" t="s">
        <v>113</v>
      </c>
    </row>
    <row r="67" spans="1:49" ht="51.4" customHeight="1" x14ac:dyDescent="0.25">
      <c r="A67" s="8" t="s">
        <v>114</v>
      </c>
      <c r="B67" s="9" t="s">
        <v>26</v>
      </c>
      <c r="C67" s="9" t="s">
        <v>88</v>
      </c>
      <c r="D67" s="9" t="s">
        <v>68</v>
      </c>
      <c r="E67" s="9" t="s">
        <v>115</v>
      </c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10"/>
      <c r="W67" s="10"/>
      <c r="X67" s="10"/>
      <c r="Y67" s="10"/>
      <c r="Z67" s="8" t="s">
        <v>114</v>
      </c>
      <c r="AA67" s="20">
        <v>50</v>
      </c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>
        <v>20</v>
      </c>
      <c r="AP67" s="20"/>
      <c r="AQ67" s="20"/>
      <c r="AR67" s="20"/>
      <c r="AS67" s="20">
        <v>20</v>
      </c>
      <c r="AT67" s="11"/>
      <c r="AU67" s="11"/>
      <c r="AV67" s="11"/>
      <c r="AW67" s="8" t="s">
        <v>114</v>
      </c>
    </row>
    <row r="68" spans="1:49" ht="102.6" customHeight="1" x14ac:dyDescent="0.25">
      <c r="A68" s="16" t="s">
        <v>116</v>
      </c>
      <c r="B68" s="13" t="s">
        <v>26</v>
      </c>
      <c r="C68" s="13" t="s">
        <v>88</v>
      </c>
      <c r="D68" s="13" t="s">
        <v>68</v>
      </c>
      <c r="E68" s="13" t="s">
        <v>115</v>
      </c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 t="s">
        <v>39</v>
      </c>
      <c r="U68" s="13"/>
      <c r="V68" s="14"/>
      <c r="W68" s="14"/>
      <c r="X68" s="14"/>
      <c r="Y68" s="14"/>
      <c r="Z68" s="16" t="s">
        <v>116</v>
      </c>
      <c r="AA68" s="21">
        <v>50</v>
      </c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>
        <v>20</v>
      </c>
      <c r="AP68" s="21"/>
      <c r="AQ68" s="21"/>
      <c r="AR68" s="21"/>
      <c r="AS68" s="21">
        <v>20</v>
      </c>
      <c r="AT68" s="15"/>
      <c r="AU68" s="15"/>
      <c r="AV68" s="15"/>
      <c r="AW68" s="16" t="s">
        <v>116</v>
      </c>
    </row>
    <row r="69" spans="1:49" ht="34.15" customHeight="1" x14ac:dyDescent="0.25">
      <c r="A69" s="8" t="s">
        <v>117</v>
      </c>
      <c r="B69" s="9" t="s">
        <v>26</v>
      </c>
      <c r="C69" s="9" t="s">
        <v>88</v>
      </c>
      <c r="D69" s="9" t="s">
        <v>68</v>
      </c>
      <c r="E69" s="9" t="s">
        <v>118</v>
      </c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10"/>
      <c r="W69" s="10"/>
      <c r="X69" s="10"/>
      <c r="Y69" s="10"/>
      <c r="Z69" s="8" t="s">
        <v>117</v>
      </c>
      <c r="AA69" s="20">
        <v>139.19999999999999</v>
      </c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>
        <v>120</v>
      </c>
      <c r="AP69" s="20"/>
      <c r="AQ69" s="20"/>
      <c r="AR69" s="20"/>
      <c r="AS69" s="20">
        <v>120</v>
      </c>
      <c r="AT69" s="11"/>
      <c r="AU69" s="11"/>
      <c r="AV69" s="11"/>
      <c r="AW69" s="8" t="s">
        <v>117</v>
      </c>
    </row>
    <row r="70" spans="1:49" ht="85.5" customHeight="1" x14ac:dyDescent="0.25">
      <c r="A70" s="16" t="s">
        <v>119</v>
      </c>
      <c r="B70" s="13" t="s">
        <v>26</v>
      </c>
      <c r="C70" s="13" t="s">
        <v>88</v>
      </c>
      <c r="D70" s="13" t="s">
        <v>68</v>
      </c>
      <c r="E70" s="13" t="s">
        <v>118</v>
      </c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 t="s">
        <v>39</v>
      </c>
      <c r="U70" s="13"/>
      <c r="V70" s="14"/>
      <c r="W70" s="14"/>
      <c r="X70" s="14"/>
      <c r="Y70" s="14"/>
      <c r="Z70" s="16" t="s">
        <v>119</v>
      </c>
      <c r="AA70" s="21">
        <v>139.19999999999999</v>
      </c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>
        <v>120</v>
      </c>
      <c r="AP70" s="21"/>
      <c r="AQ70" s="21"/>
      <c r="AR70" s="21"/>
      <c r="AS70" s="21">
        <v>120</v>
      </c>
      <c r="AT70" s="15"/>
      <c r="AU70" s="15"/>
      <c r="AV70" s="15"/>
      <c r="AW70" s="16" t="s">
        <v>119</v>
      </c>
    </row>
    <row r="71" spans="1:49" ht="51.4" customHeight="1" x14ac:dyDescent="0.25">
      <c r="A71" s="8" t="s">
        <v>120</v>
      </c>
      <c r="B71" s="9" t="s">
        <v>26</v>
      </c>
      <c r="C71" s="9" t="s">
        <v>88</v>
      </c>
      <c r="D71" s="9" t="s">
        <v>68</v>
      </c>
      <c r="E71" s="9" t="s">
        <v>121</v>
      </c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10"/>
      <c r="W71" s="10"/>
      <c r="X71" s="10"/>
      <c r="Y71" s="10"/>
      <c r="Z71" s="8" t="s">
        <v>120</v>
      </c>
      <c r="AA71" s="20">
        <v>233</v>
      </c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>
        <v>120</v>
      </c>
      <c r="AP71" s="20"/>
      <c r="AQ71" s="20"/>
      <c r="AR71" s="20"/>
      <c r="AS71" s="20">
        <v>120</v>
      </c>
      <c r="AT71" s="11"/>
      <c r="AU71" s="11"/>
      <c r="AV71" s="11"/>
      <c r="AW71" s="8" t="s">
        <v>120</v>
      </c>
    </row>
    <row r="72" spans="1:49" ht="102.6" customHeight="1" x14ac:dyDescent="0.25">
      <c r="A72" s="16" t="s">
        <v>122</v>
      </c>
      <c r="B72" s="13" t="s">
        <v>26</v>
      </c>
      <c r="C72" s="13" t="s">
        <v>88</v>
      </c>
      <c r="D72" s="13" t="s">
        <v>68</v>
      </c>
      <c r="E72" s="13" t="s">
        <v>121</v>
      </c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 t="s">
        <v>39</v>
      </c>
      <c r="U72" s="13"/>
      <c r="V72" s="14"/>
      <c r="W72" s="14"/>
      <c r="X72" s="14"/>
      <c r="Y72" s="14"/>
      <c r="Z72" s="16" t="s">
        <v>122</v>
      </c>
      <c r="AA72" s="21">
        <v>233</v>
      </c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>
        <v>120</v>
      </c>
      <c r="AP72" s="21"/>
      <c r="AQ72" s="21"/>
      <c r="AR72" s="21"/>
      <c r="AS72" s="21">
        <v>120</v>
      </c>
      <c r="AT72" s="15"/>
      <c r="AU72" s="15"/>
      <c r="AV72" s="15"/>
      <c r="AW72" s="16" t="s">
        <v>122</v>
      </c>
    </row>
    <row r="73" spans="1:49" ht="34.15" customHeight="1" x14ac:dyDescent="0.25">
      <c r="A73" s="8" t="s">
        <v>123</v>
      </c>
      <c r="B73" s="9" t="s">
        <v>26</v>
      </c>
      <c r="C73" s="9" t="s">
        <v>88</v>
      </c>
      <c r="D73" s="9" t="s">
        <v>68</v>
      </c>
      <c r="E73" s="9" t="s">
        <v>124</v>
      </c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10"/>
      <c r="W73" s="10"/>
      <c r="X73" s="10"/>
      <c r="Y73" s="10"/>
      <c r="Z73" s="8" t="s">
        <v>123</v>
      </c>
      <c r="AA73" s="20">
        <v>2225.11</v>
      </c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>
        <f>25+1104.1</f>
        <v>1129.0999999999999</v>
      </c>
      <c r="AP73" s="20"/>
      <c r="AQ73" s="20"/>
      <c r="AR73" s="20"/>
      <c r="AS73" s="20">
        <v>1381.3</v>
      </c>
      <c r="AT73" s="11"/>
      <c r="AU73" s="11"/>
      <c r="AV73" s="11"/>
      <c r="AW73" s="8" t="s">
        <v>123</v>
      </c>
    </row>
    <row r="74" spans="1:49" ht="85.5" customHeight="1" x14ac:dyDescent="0.25">
      <c r="A74" s="16" t="s">
        <v>125</v>
      </c>
      <c r="B74" s="13" t="s">
        <v>26</v>
      </c>
      <c r="C74" s="13" t="s">
        <v>88</v>
      </c>
      <c r="D74" s="13" t="s">
        <v>68</v>
      </c>
      <c r="E74" s="13" t="s">
        <v>124</v>
      </c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 t="s">
        <v>39</v>
      </c>
      <c r="U74" s="13"/>
      <c r="V74" s="14"/>
      <c r="W74" s="14"/>
      <c r="X74" s="14"/>
      <c r="Y74" s="14"/>
      <c r="Z74" s="16" t="s">
        <v>125</v>
      </c>
      <c r="AA74" s="21">
        <v>2225.11</v>
      </c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>
        <f>25+1104.1</f>
        <v>1129.0999999999999</v>
      </c>
      <c r="AP74" s="21"/>
      <c r="AQ74" s="21"/>
      <c r="AR74" s="21"/>
      <c r="AS74" s="21">
        <v>1381.3</v>
      </c>
      <c r="AT74" s="15"/>
      <c r="AU74" s="15"/>
      <c r="AV74" s="15"/>
      <c r="AW74" s="16" t="s">
        <v>125</v>
      </c>
    </row>
    <row r="75" spans="1:49" ht="51.4" customHeight="1" x14ac:dyDescent="0.25">
      <c r="A75" s="8" t="s">
        <v>126</v>
      </c>
      <c r="B75" s="9" t="s">
        <v>26</v>
      </c>
      <c r="C75" s="9" t="s">
        <v>88</v>
      </c>
      <c r="D75" s="9" t="s">
        <v>68</v>
      </c>
      <c r="E75" s="9" t="s">
        <v>127</v>
      </c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10"/>
      <c r="W75" s="10"/>
      <c r="X75" s="10"/>
      <c r="Y75" s="10"/>
      <c r="Z75" s="8" t="s">
        <v>126</v>
      </c>
      <c r="AA75" s="20">
        <v>20</v>
      </c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>
        <v>10</v>
      </c>
      <c r="AP75" s="20"/>
      <c r="AQ75" s="20"/>
      <c r="AR75" s="20"/>
      <c r="AS75" s="20">
        <v>10</v>
      </c>
      <c r="AT75" s="11"/>
      <c r="AU75" s="11"/>
      <c r="AV75" s="11"/>
      <c r="AW75" s="8" t="s">
        <v>126</v>
      </c>
    </row>
    <row r="76" spans="1:49" ht="68.45" customHeight="1" x14ac:dyDescent="0.25">
      <c r="A76" s="16" t="s">
        <v>128</v>
      </c>
      <c r="B76" s="13" t="s">
        <v>26</v>
      </c>
      <c r="C76" s="13" t="s">
        <v>88</v>
      </c>
      <c r="D76" s="13" t="s">
        <v>68</v>
      </c>
      <c r="E76" s="13" t="s">
        <v>127</v>
      </c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 t="s">
        <v>41</v>
      </c>
      <c r="U76" s="13"/>
      <c r="V76" s="14"/>
      <c r="W76" s="14"/>
      <c r="X76" s="14"/>
      <c r="Y76" s="14"/>
      <c r="Z76" s="16" t="s">
        <v>128</v>
      </c>
      <c r="AA76" s="21">
        <v>20</v>
      </c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>
        <v>10</v>
      </c>
      <c r="AP76" s="21"/>
      <c r="AQ76" s="21"/>
      <c r="AR76" s="21"/>
      <c r="AS76" s="21">
        <v>10</v>
      </c>
      <c r="AT76" s="15"/>
      <c r="AU76" s="15"/>
      <c r="AV76" s="15"/>
      <c r="AW76" s="16" t="s">
        <v>128</v>
      </c>
    </row>
    <row r="77" spans="1:49" ht="188.25" customHeight="1" x14ac:dyDescent="0.25">
      <c r="A77" s="17" t="s">
        <v>129</v>
      </c>
      <c r="B77" s="9" t="s">
        <v>26</v>
      </c>
      <c r="C77" s="9" t="s">
        <v>88</v>
      </c>
      <c r="D77" s="9" t="s">
        <v>68</v>
      </c>
      <c r="E77" s="9" t="s">
        <v>130</v>
      </c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10"/>
      <c r="W77" s="10"/>
      <c r="X77" s="10"/>
      <c r="Y77" s="10"/>
      <c r="Z77" s="17" t="s">
        <v>129</v>
      </c>
      <c r="AA77" s="20">
        <v>20</v>
      </c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>
        <v>10</v>
      </c>
      <c r="AP77" s="20"/>
      <c r="AQ77" s="20"/>
      <c r="AR77" s="20"/>
      <c r="AS77" s="20">
        <v>10</v>
      </c>
      <c r="AT77" s="11"/>
      <c r="AU77" s="11"/>
      <c r="AV77" s="11"/>
      <c r="AW77" s="17" t="s">
        <v>129</v>
      </c>
    </row>
    <row r="78" spans="1:49" ht="205.35" customHeight="1" x14ac:dyDescent="0.25">
      <c r="A78" s="12" t="s">
        <v>131</v>
      </c>
      <c r="B78" s="13" t="s">
        <v>26</v>
      </c>
      <c r="C78" s="13" t="s">
        <v>88</v>
      </c>
      <c r="D78" s="13" t="s">
        <v>68</v>
      </c>
      <c r="E78" s="13" t="s">
        <v>130</v>
      </c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 t="s">
        <v>41</v>
      </c>
      <c r="U78" s="13"/>
      <c r="V78" s="14"/>
      <c r="W78" s="14"/>
      <c r="X78" s="14"/>
      <c r="Y78" s="14"/>
      <c r="Z78" s="12" t="s">
        <v>131</v>
      </c>
      <c r="AA78" s="21">
        <v>20</v>
      </c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>
        <v>10</v>
      </c>
      <c r="AP78" s="21"/>
      <c r="AQ78" s="21"/>
      <c r="AR78" s="21"/>
      <c r="AS78" s="21">
        <v>10</v>
      </c>
      <c r="AT78" s="15"/>
      <c r="AU78" s="15"/>
      <c r="AV78" s="15"/>
      <c r="AW78" s="12" t="s">
        <v>131</v>
      </c>
    </row>
    <row r="79" spans="1:49" ht="51.4" customHeight="1" x14ac:dyDescent="0.25">
      <c r="A79" s="8" t="s">
        <v>132</v>
      </c>
      <c r="B79" s="9" t="s">
        <v>26</v>
      </c>
      <c r="C79" s="9" t="s">
        <v>88</v>
      </c>
      <c r="D79" s="9" t="s">
        <v>68</v>
      </c>
      <c r="E79" s="9" t="s">
        <v>133</v>
      </c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10"/>
      <c r="W79" s="10"/>
      <c r="X79" s="10"/>
      <c r="Y79" s="10"/>
      <c r="Z79" s="8" t="s">
        <v>132</v>
      </c>
      <c r="AA79" s="20">
        <v>1635.6</v>
      </c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>
        <v>1215.4000000000001</v>
      </c>
      <c r="AP79" s="20"/>
      <c r="AQ79" s="20"/>
      <c r="AR79" s="20"/>
      <c r="AS79" s="20">
        <v>1251.8</v>
      </c>
      <c r="AT79" s="11"/>
      <c r="AU79" s="11"/>
      <c r="AV79" s="11"/>
      <c r="AW79" s="8" t="s">
        <v>132</v>
      </c>
    </row>
    <row r="80" spans="1:49" ht="102.6" customHeight="1" x14ac:dyDescent="0.25">
      <c r="A80" s="16" t="s">
        <v>134</v>
      </c>
      <c r="B80" s="13" t="s">
        <v>26</v>
      </c>
      <c r="C80" s="13" t="s">
        <v>88</v>
      </c>
      <c r="D80" s="13" t="s">
        <v>68</v>
      </c>
      <c r="E80" s="13" t="s">
        <v>133</v>
      </c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 t="s">
        <v>39</v>
      </c>
      <c r="U80" s="13"/>
      <c r="V80" s="14"/>
      <c r="W80" s="14"/>
      <c r="X80" s="14"/>
      <c r="Y80" s="14"/>
      <c r="Z80" s="16" t="s">
        <v>134</v>
      </c>
      <c r="AA80" s="21">
        <v>1635.6</v>
      </c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>
        <v>1215.4000000000001</v>
      </c>
      <c r="AP80" s="21"/>
      <c r="AQ80" s="21"/>
      <c r="AR80" s="21"/>
      <c r="AS80" s="21">
        <v>1251.8</v>
      </c>
      <c r="AT80" s="15"/>
      <c r="AU80" s="15"/>
      <c r="AV80" s="15"/>
      <c r="AW80" s="16" t="s">
        <v>134</v>
      </c>
    </row>
    <row r="81" spans="1:49" ht="153.94999999999999" customHeight="1" x14ac:dyDescent="0.25">
      <c r="A81" s="8" t="s">
        <v>135</v>
      </c>
      <c r="B81" s="9" t="s">
        <v>26</v>
      </c>
      <c r="C81" s="9" t="s">
        <v>88</v>
      </c>
      <c r="D81" s="9" t="s">
        <v>68</v>
      </c>
      <c r="E81" s="9" t="s">
        <v>136</v>
      </c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10"/>
      <c r="W81" s="10"/>
      <c r="X81" s="10"/>
      <c r="Y81" s="10"/>
      <c r="Z81" s="8" t="s">
        <v>135</v>
      </c>
      <c r="AA81" s="20">
        <v>500</v>
      </c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11"/>
      <c r="AU81" s="11"/>
      <c r="AV81" s="11"/>
      <c r="AW81" s="8" t="s">
        <v>135</v>
      </c>
    </row>
    <row r="82" spans="1:49" ht="205.35" customHeight="1" x14ac:dyDescent="0.25">
      <c r="A82" s="12" t="s">
        <v>137</v>
      </c>
      <c r="B82" s="13" t="s">
        <v>26</v>
      </c>
      <c r="C82" s="13" t="s">
        <v>88</v>
      </c>
      <c r="D82" s="13" t="s">
        <v>68</v>
      </c>
      <c r="E82" s="13" t="s">
        <v>136</v>
      </c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 t="s">
        <v>39</v>
      </c>
      <c r="U82" s="13"/>
      <c r="V82" s="14"/>
      <c r="W82" s="14"/>
      <c r="X82" s="14"/>
      <c r="Y82" s="14"/>
      <c r="Z82" s="12" t="s">
        <v>137</v>
      </c>
      <c r="AA82" s="21">
        <v>500</v>
      </c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15"/>
      <c r="AU82" s="15"/>
      <c r="AV82" s="15"/>
      <c r="AW82" s="12" t="s">
        <v>137</v>
      </c>
    </row>
    <row r="83" spans="1:49" ht="34.15" customHeight="1" x14ac:dyDescent="0.25">
      <c r="A83" s="5" t="s">
        <v>138</v>
      </c>
      <c r="B83" s="4" t="s">
        <v>26</v>
      </c>
      <c r="C83" s="4" t="s">
        <v>139</v>
      </c>
      <c r="D83" s="4" t="s">
        <v>29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6"/>
      <c r="W83" s="6"/>
      <c r="X83" s="6"/>
      <c r="Y83" s="6"/>
      <c r="Z83" s="5" t="s">
        <v>138</v>
      </c>
      <c r="AA83" s="19">
        <v>59.31</v>
      </c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>
        <v>30</v>
      </c>
      <c r="AP83" s="19"/>
      <c r="AQ83" s="19"/>
      <c r="AR83" s="19"/>
      <c r="AS83" s="19">
        <v>30</v>
      </c>
      <c r="AT83" s="7"/>
      <c r="AU83" s="7"/>
      <c r="AV83" s="7"/>
      <c r="AW83" s="5" t="s">
        <v>138</v>
      </c>
    </row>
    <row r="84" spans="1:49" ht="34.15" customHeight="1" x14ac:dyDescent="0.25">
      <c r="A84" s="5" t="s">
        <v>140</v>
      </c>
      <c r="B84" s="4" t="s">
        <v>26</v>
      </c>
      <c r="C84" s="4" t="s">
        <v>139</v>
      </c>
      <c r="D84" s="4" t="s">
        <v>88</v>
      </c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6"/>
      <c r="W84" s="6"/>
      <c r="X84" s="6"/>
      <c r="Y84" s="6"/>
      <c r="Z84" s="5" t="s">
        <v>140</v>
      </c>
      <c r="AA84" s="19">
        <v>59.31</v>
      </c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>
        <v>30</v>
      </c>
      <c r="AP84" s="19"/>
      <c r="AQ84" s="19"/>
      <c r="AR84" s="19"/>
      <c r="AS84" s="19">
        <v>30</v>
      </c>
      <c r="AT84" s="7"/>
      <c r="AU84" s="7"/>
      <c r="AV84" s="7"/>
      <c r="AW84" s="5" t="s">
        <v>140</v>
      </c>
    </row>
    <row r="85" spans="1:49" ht="51.4" customHeight="1" x14ac:dyDescent="0.25">
      <c r="A85" s="8" t="s">
        <v>114</v>
      </c>
      <c r="B85" s="9" t="s">
        <v>26</v>
      </c>
      <c r="C85" s="9" t="s">
        <v>139</v>
      </c>
      <c r="D85" s="9" t="s">
        <v>88</v>
      </c>
      <c r="E85" s="9" t="s">
        <v>115</v>
      </c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10"/>
      <c r="W85" s="10"/>
      <c r="X85" s="10"/>
      <c r="Y85" s="10"/>
      <c r="Z85" s="8" t="s">
        <v>114</v>
      </c>
      <c r="AA85" s="20">
        <v>59.31</v>
      </c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>
        <v>30</v>
      </c>
      <c r="AP85" s="20"/>
      <c r="AQ85" s="20"/>
      <c r="AR85" s="20"/>
      <c r="AS85" s="20">
        <v>30</v>
      </c>
      <c r="AT85" s="11"/>
      <c r="AU85" s="11"/>
      <c r="AV85" s="11"/>
      <c r="AW85" s="8" t="s">
        <v>114</v>
      </c>
    </row>
    <row r="86" spans="1:49" ht="102.6" customHeight="1" x14ac:dyDescent="0.25">
      <c r="A86" s="16" t="s">
        <v>116</v>
      </c>
      <c r="B86" s="13" t="s">
        <v>26</v>
      </c>
      <c r="C86" s="13" t="s">
        <v>139</v>
      </c>
      <c r="D86" s="13" t="s">
        <v>88</v>
      </c>
      <c r="E86" s="13" t="s">
        <v>115</v>
      </c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 t="s">
        <v>39</v>
      </c>
      <c r="U86" s="13"/>
      <c r="V86" s="14"/>
      <c r="W86" s="14"/>
      <c r="X86" s="14"/>
      <c r="Y86" s="14"/>
      <c r="Z86" s="16" t="s">
        <v>116</v>
      </c>
      <c r="AA86" s="21">
        <v>59.31</v>
      </c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>
        <v>30</v>
      </c>
      <c r="AP86" s="21"/>
      <c r="AQ86" s="21"/>
      <c r="AR86" s="21"/>
      <c r="AS86" s="21">
        <v>30</v>
      </c>
      <c r="AT86" s="15"/>
      <c r="AU86" s="15"/>
      <c r="AV86" s="15"/>
      <c r="AW86" s="16" t="s">
        <v>116</v>
      </c>
    </row>
    <row r="87" spans="1:49" ht="17.100000000000001" customHeight="1" x14ac:dyDescent="0.25">
      <c r="A87" s="5" t="s">
        <v>141</v>
      </c>
      <c r="B87" s="4" t="s">
        <v>26</v>
      </c>
      <c r="C87" s="4" t="s">
        <v>46</v>
      </c>
      <c r="D87" s="4" t="s">
        <v>29</v>
      </c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6"/>
      <c r="W87" s="6"/>
      <c r="X87" s="6"/>
      <c r="Y87" s="6"/>
      <c r="Z87" s="5" t="s">
        <v>141</v>
      </c>
      <c r="AA87" s="19">
        <v>9.5</v>
      </c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>
        <v>5</v>
      </c>
      <c r="AP87" s="19"/>
      <c r="AQ87" s="19"/>
      <c r="AR87" s="19"/>
      <c r="AS87" s="19">
        <v>5</v>
      </c>
      <c r="AT87" s="7"/>
      <c r="AU87" s="7"/>
      <c r="AV87" s="7"/>
      <c r="AW87" s="5" t="s">
        <v>141</v>
      </c>
    </row>
    <row r="88" spans="1:49" ht="51.4" customHeight="1" x14ac:dyDescent="0.25">
      <c r="A88" s="5" t="s">
        <v>142</v>
      </c>
      <c r="B88" s="4" t="s">
        <v>26</v>
      </c>
      <c r="C88" s="4" t="s">
        <v>46</v>
      </c>
      <c r="D88" s="4" t="s">
        <v>88</v>
      </c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6"/>
      <c r="W88" s="6"/>
      <c r="X88" s="6"/>
      <c r="Y88" s="6"/>
      <c r="Z88" s="5" t="s">
        <v>142</v>
      </c>
      <c r="AA88" s="19">
        <v>9.5</v>
      </c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>
        <v>5</v>
      </c>
      <c r="AP88" s="19"/>
      <c r="AQ88" s="19"/>
      <c r="AR88" s="19"/>
      <c r="AS88" s="19">
        <v>5</v>
      </c>
      <c r="AT88" s="7"/>
      <c r="AU88" s="7"/>
      <c r="AV88" s="7"/>
      <c r="AW88" s="5" t="s">
        <v>142</v>
      </c>
    </row>
    <row r="89" spans="1:49" ht="85.5" customHeight="1" x14ac:dyDescent="0.25">
      <c r="A89" s="8" t="s">
        <v>143</v>
      </c>
      <c r="B89" s="9" t="s">
        <v>26</v>
      </c>
      <c r="C89" s="9" t="s">
        <v>46</v>
      </c>
      <c r="D89" s="9" t="s">
        <v>88</v>
      </c>
      <c r="E89" s="9" t="s">
        <v>144</v>
      </c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10"/>
      <c r="W89" s="10"/>
      <c r="X89" s="10"/>
      <c r="Y89" s="10"/>
      <c r="Z89" s="8" t="s">
        <v>143</v>
      </c>
      <c r="AA89" s="20">
        <v>9.5</v>
      </c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>
        <v>5</v>
      </c>
      <c r="AP89" s="20"/>
      <c r="AQ89" s="20"/>
      <c r="AR89" s="20"/>
      <c r="AS89" s="20">
        <v>5</v>
      </c>
      <c r="AT89" s="11"/>
      <c r="AU89" s="11"/>
      <c r="AV89" s="11"/>
      <c r="AW89" s="8" t="s">
        <v>143</v>
      </c>
    </row>
    <row r="90" spans="1:49" ht="136.9" customHeight="1" x14ac:dyDescent="0.25">
      <c r="A90" s="16" t="s">
        <v>145</v>
      </c>
      <c r="B90" s="13" t="s">
        <v>26</v>
      </c>
      <c r="C90" s="13" t="s">
        <v>46</v>
      </c>
      <c r="D90" s="13" t="s">
        <v>88</v>
      </c>
      <c r="E90" s="13" t="s">
        <v>144</v>
      </c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 t="s">
        <v>39</v>
      </c>
      <c r="U90" s="13"/>
      <c r="V90" s="14"/>
      <c r="W90" s="14"/>
      <c r="X90" s="14"/>
      <c r="Y90" s="14"/>
      <c r="Z90" s="16" t="s">
        <v>145</v>
      </c>
      <c r="AA90" s="21">
        <v>9.5</v>
      </c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>
        <v>5</v>
      </c>
      <c r="AP90" s="21"/>
      <c r="AQ90" s="21"/>
      <c r="AR90" s="21"/>
      <c r="AS90" s="21">
        <v>5</v>
      </c>
      <c r="AT90" s="15"/>
      <c r="AU90" s="15"/>
      <c r="AV90" s="15"/>
      <c r="AW90" s="16" t="s">
        <v>145</v>
      </c>
    </row>
    <row r="91" spans="1:49" ht="17.100000000000001" customHeight="1" x14ac:dyDescent="0.25">
      <c r="A91" s="5" t="s">
        <v>146</v>
      </c>
      <c r="B91" s="4" t="s">
        <v>26</v>
      </c>
      <c r="C91" s="4" t="s">
        <v>147</v>
      </c>
      <c r="D91" s="4" t="s">
        <v>29</v>
      </c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6"/>
      <c r="W91" s="6"/>
      <c r="X91" s="6"/>
      <c r="Y91" s="6"/>
      <c r="Z91" s="5" t="s">
        <v>146</v>
      </c>
      <c r="AA91" s="19">
        <v>5744.5</v>
      </c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>
        <v>1900</v>
      </c>
      <c r="AP91" s="19"/>
      <c r="AQ91" s="19"/>
      <c r="AR91" s="19"/>
      <c r="AS91" s="19">
        <v>1900</v>
      </c>
      <c r="AT91" s="7"/>
      <c r="AU91" s="7"/>
      <c r="AV91" s="7"/>
      <c r="AW91" s="5" t="s">
        <v>146</v>
      </c>
    </row>
    <row r="92" spans="1:49" ht="17.100000000000001" customHeight="1" x14ac:dyDescent="0.25">
      <c r="A92" s="5" t="s">
        <v>148</v>
      </c>
      <c r="B92" s="4" t="s">
        <v>26</v>
      </c>
      <c r="C92" s="4" t="s">
        <v>147</v>
      </c>
      <c r="D92" s="4" t="s">
        <v>28</v>
      </c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6"/>
      <c r="W92" s="6"/>
      <c r="X92" s="6"/>
      <c r="Y92" s="6"/>
      <c r="Z92" s="5" t="s">
        <v>148</v>
      </c>
      <c r="AA92" s="19">
        <v>5744.5</v>
      </c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>
        <v>1900</v>
      </c>
      <c r="AP92" s="19"/>
      <c r="AQ92" s="19"/>
      <c r="AR92" s="19"/>
      <c r="AS92" s="19">
        <v>1900</v>
      </c>
      <c r="AT92" s="7"/>
      <c r="AU92" s="7"/>
      <c r="AV92" s="7"/>
      <c r="AW92" s="5" t="s">
        <v>148</v>
      </c>
    </row>
    <row r="93" spans="1:49" ht="85.5" customHeight="1" x14ac:dyDescent="0.25">
      <c r="A93" s="8" t="s">
        <v>149</v>
      </c>
      <c r="B93" s="9" t="s">
        <v>26</v>
      </c>
      <c r="C93" s="9" t="s">
        <v>147</v>
      </c>
      <c r="D93" s="9" t="s">
        <v>28</v>
      </c>
      <c r="E93" s="9" t="s">
        <v>150</v>
      </c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10"/>
      <c r="W93" s="10"/>
      <c r="X93" s="10"/>
      <c r="Y93" s="10"/>
      <c r="Z93" s="8" t="s">
        <v>149</v>
      </c>
      <c r="AA93" s="20">
        <v>2020</v>
      </c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>
        <v>1900</v>
      </c>
      <c r="AP93" s="20"/>
      <c r="AQ93" s="20"/>
      <c r="AR93" s="20"/>
      <c r="AS93" s="20">
        <v>1900</v>
      </c>
      <c r="AT93" s="11"/>
      <c r="AU93" s="11"/>
      <c r="AV93" s="11"/>
      <c r="AW93" s="8" t="s">
        <v>149</v>
      </c>
    </row>
    <row r="94" spans="1:49" ht="136.9" customHeight="1" x14ac:dyDescent="0.25">
      <c r="A94" s="16" t="s">
        <v>151</v>
      </c>
      <c r="B94" s="13" t="s">
        <v>26</v>
      </c>
      <c r="C94" s="13" t="s">
        <v>147</v>
      </c>
      <c r="D94" s="13" t="s">
        <v>28</v>
      </c>
      <c r="E94" s="13" t="s">
        <v>150</v>
      </c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 t="s">
        <v>152</v>
      </c>
      <c r="U94" s="13"/>
      <c r="V94" s="14"/>
      <c r="W94" s="14"/>
      <c r="X94" s="14"/>
      <c r="Y94" s="14"/>
      <c r="Z94" s="16" t="s">
        <v>151</v>
      </c>
      <c r="AA94" s="21">
        <v>2020</v>
      </c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>
        <v>1900</v>
      </c>
      <c r="AP94" s="21"/>
      <c r="AQ94" s="21"/>
      <c r="AR94" s="21"/>
      <c r="AS94" s="21">
        <v>1900</v>
      </c>
      <c r="AT94" s="15"/>
      <c r="AU94" s="15"/>
      <c r="AV94" s="15"/>
      <c r="AW94" s="16" t="s">
        <v>151</v>
      </c>
    </row>
    <row r="95" spans="1:49" ht="34.15" customHeight="1" x14ac:dyDescent="0.25">
      <c r="A95" s="8" t="s">
        <v>153</v>
      </c>
      <c r="B95" s="9" t="s">
        <v>26</v>
      </c>
      <c r="C95" s="9" t="s">
        <v>147</v>
      </c>
      <c r="D95" s="9" t="s">
        <v>28</v>
      </c>
      <c r="E95" s="9" t="s">
        <v>154</v>
      </c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10"/>
      <c r="W95" s="10"/>
      <c r="X95" s="10"/>
      <c r="Y95" s="10"/>
      <c r="Z95" s="8" t="s">
        <v>153</v>
      </c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11"/>
      <c r="AU95" s="11"/>
      <c r="AV95" s="11"/>
      <c r="AW95" s="8" t="s">
        <v>153</v>
      </c>
    </row>
    <row r="96" spans="1:49" ht="85.5" customHeight="1" x14ac:dyDescent="0.25">
      <c r="A96" s="16" t="s">
        <v>155</v>
      </c>
      <c r="B96" s="13" t="s">
        <v>26</v>
      </c>
      <c r="C96" s="13" t="s">
        <v>147</v>
      </c>
      <c r="D96" s="13" t="s">
        <v>28</v>
      </c>
      <c r="E96" s="13" t="s">
        <v>154</v>
      </c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 t="s">
        <v>39</v>
      </c>
      <c r="U96" s="13"/>
      <c r="V96" s="14"/>
      <c r="W96" s="14"/>
      <c r="X96" s="14"/>
      <c r="Y96" s="14"/>
      <c r="Z96" s="16" t="s">
        <v>155</v>
      </c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15"/>
      <c r="AU96" s="15"/>
      <c r="AV96" s="15"/>
      <c r="AW96" s="16" t="s">
        <v>155</v>
      </c>
    </row>
    <row r="97" spans="1:49" ht="171.2" customHeight="1" x14ac:dyDescent="0.25">
      <c r="A97" s="17" t="s">
        <v>156</v>
      </c>
      <c r="B97" s="9" t="s">
        <v>26</v>
      </c>
      <c r="C97" s="9" t="s">
        <v>147</v>
      </c>
      <c r="D97" s="9" t="s">
        <v>28</v>
      </c>
      <c r="E97" s="9" t="s">
        <v>157</v>
      </c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10"/>
      <c r="W97" s="10"/>
      <c r="X97" s="10"/>
      <c r="Y97" s="10"/>
      <c r="Z97" s="17" t="s">
        <v>156</v>
      </c>
      <c r="AA97" s="20">
        <v>3724.5</v>
      </c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11"/>
      <c r="AU97" s="11"/>
      <c r="AV97" s="11"/>
      <c r="AW97" s="17" t="s">
        <v>156</v>
      </c>
    </row>
    <row r="98" spans="1:49" ht="222.4" customHeight="1" x14ac:dyDescent="0.25">
      <c r="A98" s="12" t="s">
        <v>158</v>
      </c>
      <c r="B98" s="13" t="s">
        <v>26</v>
      </c>
      <c r="C98" s="13" t="s">
        <v>147</v>
      </c>
      <c r="D98" s="13" t="s">
        <v>28</v>
      </c>
      <c r="E98" s="13" t="s">
        <v>157</v>
      </c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 t="s">
        <v>39</v>
      </c>
      <c r="U98" s="13"/>
      <c r="V98" s="14"/>
      <c r="W98" s="14"/>
      <c r="X98" s="14"/>
      <c r="Y98" s="14"/>
      <c r="Z98" s="12" t="s">
        <v>158</v>
      </c>
      <c r="AA98" s="21">
        <v>3724.5</v>
      </c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15"/>
      <c r="AU98" s="15"/>
      <c r="AV98" s="15"/>
      <c r="AW98" s="12" t="s">
        <v>158</v>
      </c>
    </row>
    <row r="99" spans="1:49" ht="17.100000000000001" customHeight="1" x14ac:dyDescent="0.25">
      <c r="A99" s="5" t="s">
        <v>159</v>
      </c>
      <c r="B99" s="4" t="s">
        <v>26</v>
      </c>
      <c r="C99" s="4" t="s">
        <v>75</v>
      </c>
      <c r="D99" s="4" t="s">
        <v>29</v>
      </c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6"/>
      <c r="W99" s="6"/>
      <c r="X99" s="6"/>
      <c r="Y99" s="6"/>
      <c r="Z99" s="5" t="s">
        <v>159</v>
      </c>
      <c r="AA99" s="19">
        <v>370.67</v>
      </c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>
        <v>288.10000000000002</v>
      </c>
      <c r="AP99" s="19"/>
      <c r="AQ99" s="19"/>
      <c r="AR99" s="19"/>
      <c r="AS99" s="19">
        <v>299.60000000000002</v>
      </c>
      <c r="AT99" s="7"/>
      <c r="AU99" s="7"/>
      <c r="AV99" s="7"/>
      <c r="AW99" s="5" t="s">
        <v>159</v>
      </c>
    </row>
    <row r="100" spans="1:49" ht="17.100000000000001" customHeight="1" x14ac:dyDescent="0.25">
      <c r="A100" s="5" t="s">
        <v>160</v>
      </c>
      <c r="B100" s="4" t="s">
        <v>26</v>
      </c>
      <c r="C100" s="4" t="s">
        <v>75</v>
      </c>
      <c r="D100" s="4" t="s">
        <v>28</v>
      </c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6"/>
      <c r="W100" s="6"/>
      <c r="X100" s="6"/>
      <c r="Y100" s="6"/>
      <c r="Z100" s="5" t="s">
        <v>160</v>
      </c>
      <c r="AA100" s="19">
        <v>370.67</v>
      </c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>
        <v>288.10000000000002</v>
      </c>
      <c r="AP100" s="19"/>
      <c r="AQ100" s="19"/>
      <c r="AR100" s="19"/>
      <c r="AS100" s="19">
        <v>299.60000000000002</v>
      </c>
      <c r="AT100" s="7"/>
      <c r="AU100" s="7"/>
      <c r="AV100" s="7"/>
      <c r="AW100" s="5" t="s">
        <v>160</v>
      </c>
    </row>
    <row r="101" spans="1:49" ht="119.85" customHeight="1" x14ac:dyDescent="0.25">
      <c r="A101" s="8" t="s">
        <v>161</v>
      </c>
      <c r="B101" s="9" t="s">
        <v>26</v>
      </c>
      <c r="C101" s="9" t="s">
        <v>75</v>
      </c>
      <c r="D101" s="9" t="s">
        <v>28</v>
      </c>
      <c r="E101" s="9" t="s">
        <v>162</v>
      </c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10"/>
      <c r="W101" s="10"/>
      <c r="X101" s="10"/>
      <c r="Y101" s="10"/>
      <c r="Z101" s="8" t="s">
        <v>161</v>
      </c>
      <c r="AA101" s="20">
        <v>370.67</v>
      </c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>
        <v>288.10000000000002</v>
      </c>
      <c r="AP101" s="20"/>
      <c r="AQ101" s="20"/>
      <c r="AR101" s="20"/>
      <c r="AS101" s="20">
        <v>299.60000000000002</v>
      </c>
      <c r="AT101" s="11"/>
      <c r="AU101" s="11"/>
      <c r="AV101" s="11"/>
      <c r="AW101" s="8" t="s">
        <v>161</v>
      </c>
    </row>
    <row r="102" spans="1:49" ht="153.94999999999999" customHeight="1" x14ac:dyDescent="0.25">
      <c r="A102" s="16" t="s">
        <v>163</v>
      </c>
      <c r="B102" s="13" t="s">
        <v>26</v>
      </c>
      <c r="C102" s="13" t="s">
        <v>75</v>
      </c>
      <c r="D102" s="13" t="s">
        <v>28</v>
      </c>
      <c r="E102" s="13" t="s">
        <v>162</v>
      </c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 t="s">
        <v>164</v>
      </c>
      <c r="U102" s="13"/>
      <c r="V102" s="14"/>
      <c r="W102" s="14"/>
      <c r="X102" s="14"/>
      <c r="Y102" s="14"/>
      <c r="Z102" s="16" t="s">
        <v>163</v>
      </c>
      <c r="AA102" s="21">
        <v>370.67</v>
      </c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>
        <v>288.10000000000002</v>
      </c>
      <c r="AP102" s="21"/>
      <c r="AQ102" s="21"/>
      <c r="AR102" s="21"/>
      <c r="AS102" s="21">
        <v>299.60000000000002</v>
      </c>
      <c r="AT102" s="15"/>
      <c r="AU102" s="15"/>
      <c r="AV102" s="15"/>
      <c r="AW102" s="16" t="s">
        <v>163</v>
      </c>
    </row>
    <row r="103" spans="1:49" ht="34.15" customHeight="1" x14ac:dyDescent="0.25">
      <c r="A103" s="5" t="s">
        <v>165</v>
      </c>
      <c r="B103" s="4" t="s">
        <v>26</v>
      </c>
      <c r="C103" s="4" t="s">
        <v>166</v>
      </c>
      <c r="D103" s="4" t="s">
        <v>29</v>
      </c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6"/>
      <c r="W103" s="6"/>
      <c r="X103" s="6"/>
      <c r="Y103" s="6"/>
      <c r="Z103" s="5" t="s">
        <v>165</v>
      </c>
      <c r="AA103" s="19">
        <v>6</v>
      </c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>
        <v>6</v>
      </c>
      <c r="AP103" s="19"/>
      <c r="AQ103" s="19"/>
      <c r="AR103" s="19"/>
      <c r="AS103" s="19">
        <v>6</v>
      </c>
      <c r="AT103" s="7"/>
      <c r="AU103" s="7"/>
      <c r="AV103" s="7"/>
      <c r="AW103" s="5" t="s">
        <v>165</v>
      </c>
    </row>
    <row r="104" spans="1:49" ht="17.100000000000001" customHeight="1" x14ac:dyDescent="0.25">
      <c r="A104" s="5" t="s">
        <v>167</v>
      </c>
      <c r="B104" s="4" t="s">
        <v>26</v>
      </c>
      <c r="C104" s="4" t="s">
        <v>166</v>
      </c>
      <c r="D104" s="4" t="s">
        <v>28</v>
      </c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6"/>
      <c r="W104" s="6"/>
      <c r="X104" s="6"/>
      <c r="Y104" s="6"/>
      <c r="Z104" s="5" t="s">
        <v>167</v>
      </c>
      <c r="AA104" s="19">
        <v>6</v>
      </c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>
        <v>6</v>
      </c>
      <c r="AP104" s="19"/>
      <c r="AQ104" s="19"/>
      <c r="AR104" s="19"/>
      <c r="AS104" s="19">
        <v>6</v>
      </c>
      <c r="AT104" s="7"/>
      <c r="AU104" s="7"/>
      <c r="AV104" s="7"/>
      <c r="AW104" s="5" t="s">
        <v>167</v>
      </c>
    </row>
    <row r="105" spans="1:49" ht="34.15" customHeight="1" x14ac:dyDescent="0.25">
      <c r="A105" s="8" t="s">
        <v>168</v>
      </c>
      <c r="B105" s="9" t="s">
        <v>26</v>
      </c>
      <c r="C105" s="9" t="s">
        <v>166</v>
      </c>
      <c r="D105" s="9" t="s">
        <v>28</v>
      </c>
      <c r="E105" s="9" t="s">
        <v>169</v>
      </c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10"/>
      <c r="W105" s="10"/>
      <c r="X105" s="10"/>
      <c r="Y105" s="10"/>
      <c r="Z105" s="8" t="s">
        <v>168</v>
      </c>
      <c r="AA105" s="20">
        <v>6</v>
      </c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>
        <v>6</v>
      </c>
      <c r="AP105" s="20"/>
      <c r="AQ105" s="20"/>
      <c r="AR105" s="20"/>
      <c r="AS105" s="20">
        <v>6</v>
      </c>
      <c r="AT105" s="11"/>
      <c r="AU105" s="11"/>
      <c r="AV105" s="11"/>
      <c r="AW105" s="8" t="s">
        <v>168</v>
      </c>
    </row>
    <row r="106" spans="1:49" ht="85.5" customHeight="1" x14ac:dyDescent="0.25">
      <c r="A106" s="16" t="s">
        <v>170</v>
      </c>
      <c r="B106" s="13" t="s">
        <v>26</v>
      </c>
      <c r="C106" s="13" t="s">
        <v>166</v>
      </c>
      <c r="D106" s="13" t="s">
        <v>28</v>
      </c>
      <c r="E106" s="13" t="s">
        <v>169</v>
      </c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 t="s">
        <v>39</v>
      </c>
      <c r="U106" s="13"/>
      <c r="V106" s="14"/>
      <c r="W106" s="14"/>
      <c r="X106" s="14"/>
      <c r="Y106" s="14"/>
      <c r="Z106" s="16" t="s">
        <v>170</v>
      </c>
      <c r="AA106" s="21">
        <v>6</v>
      </c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>
        <v>6</v>
      </c>
      <c r="AP106" s="21"/>
      <c r="AQ106" s="21"/>
      <c r="AR106" s="21"/>
      <c r="AS106" s="21">
        <v>6</v>
      </c>
      <c r="AT106" s="15"/>
      <c r="AU106" s="15"/>
      <c r="AV106" s="15"/>
      <c r="AW106" s="16" t="s">
        <v>170</v>
      </c>
    </row>
    <row r="107" spans="1:49" ht="15" x14ac:dyDescent="0.25"/>
  </sheetData>
  <mergeCells count="38">
    <mergeCell ref="V6:V7"/>
    <mergeCell ref="AO6:AO7"/>
    <mergeCell ref="U6:U7"/>
    <mergeCell ref="W6:W7"/>
    <mergeCell ref="B6:B7"/>
    <mergeCell ref="Y6:Y7"/>
    <mergeCell ref="AW6:AW7"/>
    <mergeCell ref="A6:A7"/>
    <mergeCell ref="Z6:Z7"/>
    <mergeCell ref="AJ6:AJ7"/>
    <mergeCell ref="AE6:AE7"/>
    <mergeCell ref="AA6:AA7"/>
    <mergeCell ref="AB6:AB7"/>
    <mergeCell ref="AR6:AR7"/>
    <mergeCell ref="T6:T7"/>
    <mergeCell ref="E6:S7"/>
    <mergeCell ref="AT6:AT7"/>
    <mergeCell ref="AP6:AP7"/>
    <mergeCell ref="AM6:AM7"/>
    <mergeCell ref="D6:D7"/>
    <mergeCell ref="C6:C7"/>
    <mergeCell ref="AV6:AV7"/>
    <mergeCell ref="AA2:AD2"/>
    <mergeCell ref="AO2:AV2"/>
    <mergeCell ref="A3:AS3"/>
    <mergeCell ref="AN6:AN7"/>
    <mergeCell ref="AK6:AK7"/>
    <mergeCell ref="AL6:AL7"/>
    <mergeCell ref="AF6:AF7"/>
    <mergeCell ref="AG6:AG7"/>
    <mergeCell ref="AH6:AH7"/>
    <mergeCell ref="AI6:AI7"/>
    <mergeCell ref="AD6:AD7"/>
    <mergeCell ref="AC6:AC7"/>
    <mergeCell ref="AU6:AU7"/>
    <mergeCell ref="AQ6:AQ7"/>
    <mergeCell ref="X6:X7"/>
    <mergeCell ref="AS6:AS7"/>
  </mergeCells>
  <pageMargins left="1.17" right="0.39" top="0.78" bottom="0.78" header="0" footer="0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rep:2.53.0.563</dc:description>
  <cp:lastModifiedBy>Милютинское сп</cp:lastModifiedBy>
  <dcterms:created xsi:type="dcterms:W3CDTF">2021-10-25T16:04:05Z</dcterms:created>
  <dcterms:modified xsi:type="dcterms:W3CDTF">2021-11-09T08:10:40Z</dcterms:modified>
</cp:coreProperties>
</file>